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des" sheetId="2" state="visible" r:id="rId2"/>
    <sheet xmlns:r="http://schemas.openxmlformats.org/officeDocument/2006/relationships" name="By strategy" sheetId="3" state="visible" r:id="rId3"/>
    <sheet xmlns:r="http://schemas.openxmlformats.org/officeDocument/2006/relationships" name="Monthly" sheetId="4" state="visible" r:id="rId4"/>
    <sheet xmlns:r="http://schemas.openxmlformats.org/officeDocument/2006/relationships" name="Mistakes" sheetId="5" state="visible" r:id="rId5"/>
    <sheet xmlns:r="http://schemas.openxmlformats.org/officeDocument/2006/relationships" name="List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m-yyyy"/>
    <numFmt numFmtId="165" formatCode="#,##0.00;[Red]-#,##0.00"/>
    <numFmt numFmtId="166" formatCode="0.00&quot;R&quot;;[Red]-0.00&quot;R&quot;"/>
    <numFmt numFmtId="167" formatCode="0.0%"/>
  </numFmts>
  <fonts count="7">
    <font>
      <name val="Calibri"/>
      <family val="2"/>
      <color theme="1"/>
      <sz val="11"/>
      <scheme val="minor"/>
    </font>
    <font>
      <b val="1"/>
      <color rgb="000E7490"/>
      <sz val="16"/>
    </font>
    <font>
      <color rgb="0064748B"/>
    </font>
    <font>
      <b val="1"/>
      <sz val="12"/>
    </font>
    <font>
      <i val="1"/>
      <color rgb="0064748B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7490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2" borderId="0" applyAlignment="1" pivotButton="0" quotePrefix="0" xfId="0">
      <alignment horizontal="center" vertical="center" wrapText="1"/>
    </xf>
    <xf numFmtId="164" fontId="4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165" fontId="0" fillId="3" borderId="0" pivotButton="0" quotePrefix="0" xfId="0"/>
    <xf numFmtId="165" fontId="4" fillId="0" borderId="0" pivotButton="0" quotePrefix="0" xfId="0"/>
    <xf numFmtId="166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15803D"/>
      </font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Free Trading Journal Template for Indian Traders — by TradeDiary</t>
        </is>
      </c>
    </row>
    <row r="2">
      <c r="A2" s="2" t="inlineStr">
        <is>
          <t>tradediary.app</t>
        </is>
      </c>
    </row>
    <row r="3">
      <c r="A3" s="3" t="inlineStr"/>
    </row>
    <row r="4">
      <c r="A4" s="4" t="inlineStr">
        <is>
          <t>HOW TO USE</t>
        </is>
      </c>
    </row>
    <row r="5">
      <c r="A5" s="3" t="inlineStr">
        <is>
          <t>1. Go to the Trades sheet. Delete the 3 grey example rows (rows 2–4) when you're ready.</t>
        </is>
      </c>
    </row>
    <row r="6">
      <c r="A6" s="3" t="inlineStr">
        <is>
          <t>2. Type one row per closed trade: date, segment, instrument, strategy tag, side, qty, entry, exit and planned stop.</t>
        </is>
      </c>
    </row>
    <row r="7">
      <c r="A7" s="3" t="inlineStr">
        <is>
          <t>3. Copy total charges from your broker's contract note (STT, brokerage, exchange, GST, stamp duty, SEBI fee).</t>
        </is>
      </c>
    </row>
    <row r="8">
      <c r="A8" s="3" t="inlineStr">
        <is>
          <t xml:space="preserve">   We don't hard-code tax rates: STT on F&amp;O has changed more than once, and the contract note is always right.</t>
        </is>
      </c>
    </row>
    <row r="9">
      <c r="A9" s="3" t="inlineStr">
        <is>
          <t>4. Grey columns calculate themselves: Gross P&amp;L, Net P&amp;L, Risk, R-multiple, Result and Month. Don't type in them.</t>
        </is>
      </c>
    </row>
    <row r="10">
      <c r="A10" s="3" t="inlineStr">
        <is>
          <t>5. Fill 'Why I entered' BEFORE you look at the result, and 'What I'd do differently' after. These two columns are the journal.</t>
        </is>
      </c>
    </row>
    <row r="11">
      <c r="A11" s="3" t="inlineStr">
        <is>
          <t>6. Pick a Mistake tag honestly. The Mistakes sheet adds up what each habit has cost you.</t>
        </is>
      </c>
    </row>
    <row r="12">
      <c r="A12" s="3" t="inlineStr"/>
    </row>
    <row r="13">
      <c r="A13" s="4" t="inlineStr">
        <is>
          <t>THE SHEETS</t>
        </is>
      </c>
    </row>
    <row r="14">
      <c r="A14" s="3" t="inlineStr">
        <is>
          <t>Trades — your log, 500 rows ready.</t>
        </is>
      </c>
    </row>
    <row r="15">
      <c r="A15" s="3" t="inlineStr">
        <is>
          <t>By strategy — trades, win rate, net P&amp;L, average R and expectancy per strategy tag. Rename the tags to your own setups.</t>
        </is>
      </c>
    </row>
    <row r="16">
      <c r="A16" s="3" t="inlineStr">
        <is>
          <t>Monthly — the same numbers by month, plus how much went to charges.</t>
        </is>
      </c>
    </row>
    <row r="17">
      <c r="A17" s="3" t="inlineStr">
        <is>
          <t>Mistakes — how often each mistake happened and the net P&amp;L of those trades.</t>
        </is>
      </c>
    </row>
    <row r="18">
      <c r="A18" s="3" t="inlineStr"/>
    </row>
    <row r="19">
      <c r="A19" s="4" t="inlineStr">
        <is>
          <t>THE FORMULAS</t>
        </is>
      </c>
    </row>
    <row r="20">
      <c r="A20" s="3" t="inlineStr">
        <is>
          <t>Gross P&amp;L = (Exit − Entry) × Qty for a Long; (Entry − Exit) × Qty for a Short.</t>
        </is>
      </c>
    </row>
    <row r="21">
      <c r="A21" s="3" t="inlineStr">
        <is>
          <t>Net P&amp;L = Gross P&amp;L − Charges.</t>
        </is>
      </c>
    </row>
    <row r="22">
      <c r="A22" s="3" t="inlineStr">
        <is>
          <t>Risk ₹ = |Entry − Planned stop| × Qty.   R-multiple = Net P&amp;L ÷ Risk ₹.</t>
        </is>
      </c>
    </row>
    <row r="23">
      <c r="A23" s="3" t="inlineStr">
        <is>
          <t>Expectancy = Net P&amp;L ÷ number of trades: what one more trade of that setup is worth, on average.</t>
        </is>
      </c>
    </row>
    <row r="24">
      <c r="A24" s="3" t="inlineStr"/>
    </row>
    <row r="25">
      <c r="A25" s="3" t="inlineStr">
        <is>
          <t>WORKS IN Excel, Google Sheets (File → Import) and LibreOffice.</t>
        </is>
      </c>
    </row>
    <row r="26">
      <c r="A26" s="3" t="inlineStr"/>
    </row>
    <row r="27">
      <c r="A27" s="4" t="inlineStr">
        <is>
          <t>TIRED OF TYPING TRADES?</t>
        </is>
      </c>
    </row>
    <row r="28">
      <c r="A28" s="3" t="inlineStr">
        <is>
          <t>TradeDiary imports your Zerodha, Upstox, Kotak, Dhan and other broker files, matches trades FIFO,</t>
        </is>
      </c>
    </row>
    <row r="29">
      <c r="A29" s="3" t="inlineStr">
        <is>
          <t>itemises Indian charges and builds these reports automatically. Free to start: https://tradediary.app/register</t>
        </is>
      </c>
    </row>
    <row r="30">
      <c r="A30" s="3" t="inlineStr"/>
    </row>
    <row r="31">
      <c r="A31" s="5" t="inlineStr">
        <is>
          <t>For education only, not investment advice. Check tax figures with your CA.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8" customWidth="1" min="4" max="4"/>
    <col width="16" customWidth="1" min="5" max="5"/>
    <col width="8" customWidth="1" min="6" max="6"/>
    <col width="8" customWidth="1" min="7" max="7"/>
    <col width="12" customWidth="1" min="8" max="8"/>
    <col width="12" customWidth="1" min="9" max="9"/>
    <col width="12" customWidth="1" min="10" max="10"/>
    <col width="13" customWidth="1" min="11" max="11"/>
    <col width="14" customWidth="1" min="12" max="12"/>
    <col width="13" customWidth="1" min="13" max="13"/>
    <col width="12" customWidth="1" min="14" max="14"/>
    <col width="11" customWidth="1" min="15" max="15"/>
    <col width="8" customWidth="1" min="16" max="16"/>
    <col width="15" customWidth="1" min="17" max="17"/>
    <col width="34" customWidth="1" min="18" max="18"/>
    <col width="34" customWidth="1" min="19" max="19"/>
    <col width="9" customWidth="1" min="20" max="20"/>
  </cols>
  <sheetData>
    <row r="1" ht="32" customHeight="1">
      <c r="A1" s="6" t="inlineStr">
        <is>
          <t>Date</t>
        </is>
      </c>
      <c r="B1" s="6" t="inlineStr">
        <is>
          <t>Broker</t>
        </is>
      </c>
      <c r="C1" s="6" t="inlineStr">
        <is>
          <t>Segment</t>
        </is>
      </c>
      <c r="D1" s="6" t="inlineStr">
        <is>
          <t>Instrument</t>
        </is>
      </c>
      <c r="E1" s="6" t="inlineStr">
        <is>
          <t>Strategy tag</t>
        </is>
      </c>
      <c r="F1" s="6" t="inlineStr">
        <is>
          <t>Side</t>
        </is>
      </c>
      <c r="G1" s="6" t="inlineStr">
        <is>
          <t>Qty</t>
        </is>
      </c>
      <c r="H1" s="6" t="inlineStr">
        <is>
          <t>Entry price</t>
        </is>
      </c>
      <c r="I1" s="6" t="inlineStr">
        <is>
          <t>Exit price</t>
        </is>
      </c>
      <c r="J1" s="6" t="inlineStr">
        <is>
          <t>Planned stop</t>
        </is>
      </c>
      <c r="K1" s="6" t="inlineStr">
        <is>
          <t>Gross P&amp;L</t>
        </is>
      </c>
      <c r="L1" s="6" t="inlineStr">
        <is>
          <t>Charges (contract note)</t>
        </is>
      </c>
      <c r="M1" s="6" t="inlineStr">
        <is>
          <t>Net P&amp;L</t>
        </is>
      </c>
      <c r="N1" s="6" t="inlineStr">
        <is>
          <t>Risk ₹</t>
        </is>
      </c>
      <c r="O1" s="6" t="inlineStr">
        <is>
          <t>R-multiple</t>
        </is>
      </c>
      <c r="P1" s="6" t="inlineStr">
        <is>
          <t>Result</t>
        </is>
      </c>
      <c r="Q1" s="6" t="inlineStr">
        <is>
          <t>Mistake tag</t>
        </is>
      </c>
      <c r="R1" s="6" t="inlineStr">
        <is>
          <t>Why I entered</t>
        </is>
      </c>
      <c r="S1" s="6" t="inlineStr">
        <is>
          <t>What I'd do differently</t>
        </is>
      </c>
      <c r="T1" s="6" t="inlineStr">
        <is>
          <t>Month</t>
        </is>
      </c>
    </row>
    <row r="2">
      <c r="A2" s="7" t="n">
        <v>46296</v>
      </c>
      <c r="B2" s="8" t="inlineStr">
        <is>
          <t>Zerodha</t>
        </is>
      </c>
      <c r="C2" s="8" t="inlineStr">
        <is>
          <t>Equity Intraday</t>
        </is>
      </c>
      <c r="D2" s="8" t="inlineStr">
        <is>
          <t>TATAMOTORS</t>
        </is>
      </c>
      <c r="E2" s="8" t="inlineStr">
        <is>
          <t>Breakout</t>
        </is>
      </c>
      <c r="F2" s="8" t="inlineStr">
        <is>
          <t>Long</t>
        </is>
      </c>
      <c r="G2" s="8" t="n">
        <v>100</v>
      </c>
      <c r="H2" s="9" t="n">
        <v>720</v>
      </c>
      <c r="I2" s="9" t="n">
        <v>731.5</v>
      </c>
      <c r="J2" s="9" t="n">
        <v>714</v>
      </c>
      <c r="K2" s="10">
        <f>IF(OR(G2="",H2="",I2=""),"",IF(F2="Short",(H2-I2)*G2,(I2-H2)*G2))</f>
        <v/>
      </c>
      <c r="L2" s="11" t="n">
        <v>48.6</v>
      </c>
      <c r="M2" s="10">
        <f>IF(K2="","",K2-N(L2))</f>
        <v/>
      </c>
      <c r="N2" s="10">
        <f>IF(OR(G2="",H2="",J2=""),"",ABS(H2-J2)*G2)</f>
        <v/>
      </c>
      <c r="O2" s="12">
        <f>IF(OR(M2="",N2="",N2=0),"",M2/N2)</f>
        <v/>
      </c>
      <c r="P2" s="13">
        <f>IF(M2="","",IF(M2&gt;0,"Win",IF(M2&lt;0,"Loss","Flat")))</f>
        <v/>
      </c>
      <c r="Q2" s="8" t="inlineStr">
        <is>
          <t>None</t>
        </is>
      </c>
      <c r="R2" s="8" t="inlineStr">
        <is>
          <t>Opening range breakout on volume</t>
        </is>
      </c>
      <c r="S2" s="8" t="inlineStr">
        <is>
          <t>Nothing, followed the plan</t>
        </is>
      </c>
      <c r="T2" s="13">
        <f>IF(A2="","",TEXT(A2,"yyyy-mm"))</f>
        <v/>
      </c>
    </row>
    <row r="3">
      <c r="A3" s="7" t="n">
        <v>46298</v>
      </c>
      <c r="B3" s="8" t="inlineStr">
        <is>
          <t>Zerodha</t>
        </is>
      </c>
      <c r="C3" s="8" t="inlineStr">
        <is>
          <t>Options</t>
        </is>
      </c>
      <c r="D3" s="8" t="inlineStr">
        <is>
          <t>NIFTY 25000 PE</t>
        </is>
      </c>
      <c r="E3" s="8" t="inlineStr">
        <is>
          <t>Option selling</t>
        </is>
      </c>
      <c r="F3" s="8" t="inlineStr">
        <is>
          <t>Short</t>
        </is>
      </c>
      <c r="G3" s="8" t="n">
        <v>75</v>
      </c>
      <c r="H3" s="9" t="n">
        <v>82</v>
      </c>
      <c r="I3" s="9" t="n">
        <v>118</v>
      </c>
      <c r="J3" s="9" t="n">
        <v>110</v>
      </c>
      <c r="K3" s="10">
        <f>IF(OR(G3="",H3="",I3=""),"",IF(F3="Short",(H3-I3)*G3,(I3-H3)*G3))</f>
        <v/>
      </c>
      <c r="L3" s="11" t="n">
        <v>96.2</v>
      </c>
      <c r="M3" s="10">
        <f>IF(K3="","",K3-N(L3))</f>
        <v/>
      </c>
      <c r="N3" s="10">
        <f>IF(OR(G3="",H3="",J3=""),"",ABS(H3-J3)*G3)</f>
        <v/>
      </c>
      <c r="O3" s="12">
        <f>IF(OR(M3="",N3="",N3=0),"",M3/N3)</f>
        <v/>
      </c>
      <c r="P3" s="13">
        <f>IF(M3="","",IF(M3&gt;0,"Win",IF(M3&lt;0,"Loss","Flat")))</f>
        <v/>
      </c>
      <c r="Q3" s="8" t="inlineStr">
        <is>
          <t>Moved stop</t>
        </is>
      </c>
      <c r="R3" s="8" t="inlineStr">
        <is>
          <t>Sold premium into expected range day</t>
        </is>
      </c>
      <c r="S3" s="8" t="inlineStr">
        <is>
          <t>Should have exited at 110 as planned</t>
        </is>
      </c>
      <c r="T3" s="13">
        <f>IF(A3="","",TEXT(A3,"yyyy-mm"))</f>
        <v/>
      </c>
    </row>
    <row r="4">
      <c r="A4" s="7" t="n">
        <v>46301</v>
      </c>
      <c r="B4" s="8" t="inlineStr">
        <is>
          <t>Upstox</t>
        </is>
      </c>
      <c r="C4" s="8" t="inlineStr">
        <is>
          <t>Equity Delivery</t>
        </is>
      </c>
      <c r="D4" s="8" t="inlineStr">
        <is>
          <t>HDFCBANK</t>
        </is>
      </c>
      <c r="E4" s="8" t="inlineStr">
        <is>
          <t>Pullback</t>
        </is>
      </c>
      <c r="F4" s="8" t="inlineStr">
        <is>
          <t>Long</t>
        </is>
      </c>
      <c r="G4" s="8" t="n">
        <v>20</v>
      </c>
      <c r="H4" s="9" t="n">
        <v>1650</v>
      </c>
      <c r="I4" s="9" t="n">
        <v>1702</v>
      </c>
      <c r="J4" s="9" t="n">
        <v>1615</v>
      </c>
      <c r="K4" s="10">
        <f>IF(OR(G4="",H4="",I4=""),"",IF(F4="Short",(H4-I4)*G4,(I4-H4)*G4))</f>
        <v/>
      </c>
      <c r="L4" s="11" t="n">
        <v>41.8</v>
      </c>
      <c r="M4" s="10">
        <f>IF(K4="","",K4-N(L4))</f>
        <v/>
      </c>
      <c r="N4" s="10">
        <f>IF(OR(G4="",H4="",J4=""),"",ABS(H4-J4)*G4)</f>
        <v/>
      </c>
      <c r="O4" s="12">
        <f>IF(OR(M4="",N4="",N4=0),"",M4/N4)</f>
        <v/>
      </c>
      <c r="P4" s="13">
        <f>IF(M4="","",IF(M4&gt;0,"Win",IF(M4&lt;0,"Loss","Flat")))</f>
        <v/>
      </c>
      <c r="Q4" s="8" t="inlineStr">
        <is>
          <t>None</t>
        </is>
      </c>
      <c r="R4" s="8" t="inlineStr">
        <is>
          <t>Pullback to 20 EMA in uptrend</t>
        </is>
      </c>
      <c r="S4" s="8" t="inlineStr">
        <is>
          <t>Could have held for the full target</t>
        </is>
      </c>
      <c r="T4" s="13">
        <f>IF(A4="","",TEXT(A4,"yyyy-mm"))</f>
        <v/>
      </c>
    </row>
    <row r="5">
      <c r="A5" s="14" t="n"/>
      <c r="H5" s="15" t="n"/>
      <c r="I5" s="15" t="n"/>
      <c r="J5" s="15" t="n"/>
      <c r="K5" s="10">
        <f>IF(OR(G5="",H5="",I5=""),"",IF(F5="Short",(H5-I5)*G5,(I5-H5)*G5))</f>
        <v/>
      </c>
      <c r="L5" s="16" t="n"/>
      <c r="M5" s="10">
        <f>IF(K5="","",K5-N(L5))</f>
        <v/>
      </c>
      <c r="N5" s="10">
        <f>IF(OR(G5="",H5="",J5=""),"",ABS(H5-J5)*G5)</f>
        <v/>
      </c>
      <c r="O5" s="12">
        <f>IF(OR(M5="",N5="",N5=0),"",M5/N5)</f>
        <v/>
      </c>
      <c r="P5" s="13">
        <f>IF(M5="","",IF(M5&gt;0,"Win",IF(M5&lt;0,"Loss","Flat")))</f>
        <v/>
      </c>
      <c r="T5" s="13">
        <f>IF(A5="","",TEXT(A5,"yyyy-mm"))</f>
        <v/>
      </c>
    </row>
    <row r="6">
      <c r="A6" s="14" t="n"/>
      <c r="H6" s="15" t="n"/>
      <c r="I6" s="15" t="n"/>
      <c r="J6" s="15" t="n"/>
      <c r="K6" s="10">
        <f>IF(OR(G6="",H6="",I6=""),"",IF(F6="Short",(H6-I6)*G6,(I6-H6)*G6))</f>
        <v/>
      </c>
      <c r="L6" s="16" t="n"/>
      <c r="M6" s="10">
        <f>IF(K6="","",K6-N(L6))</f>
        <v/>
      </c>
      <c r="N6" s="10">
        <f>IF(OR(G6="",H6="",J6=""),"",ABS(H6-J6)*G6)</f>
        <v/>
      </c>
      <c r="O6" s="12">
        <f>IF(OR(M6="",N6="",N6=0),"",M6/N6)</f>
        <v/>
      </c>
      <c r="P6" s="13">
        <f>IF(M6="","",IF(M6&gt;0,"Win",IF(M6&lt;0,"Loss","Flat")))</f>
        <v/>
      </c>
      <c r="T6" s="13">
        <f>IF(A6="","",TEXT(A6,"yyyy-mm"))</f>
        <v/>
      </c>
    </row>
    <row r="7">
      <c r="A7" s="14" t="n"/>
      <c r="H7" s="15" t="n"/>
      <c r="I7" s="15" t="n"/>
      <c r="J7" s="15" t="n"/>
      <c r="K7" s="10">
        <f>IF(OR(G7="",H7="",I7=""),"",IF(F7="Short",(H7-I7)*G7,(I7-H7)*G7))</f>
        <v/>
      </c>
      <c r="L7" s="16" t="n"/>
      <c r="M7" s="10">
        <f>IF(K7="","",K7-N(L7))</f>
        <v/>
      </c>
      <c r="N7" s="10">
        <f>IF(OR(G7="",H7="",J7=""),"",ABS(H7-J7)*G7)</f>
        <v/>
      </c>
      <c r="O7" s="12">
        <f>IF(OR(M7="",N7="",N7=0),"",M7/N7)</f>
        <v/>
      </c>
      <c r="P7" s="13">
        <f>IF(M7="","",IF(M7&gt;0,"Win",IF(M7&lt;0,"Loss","Flat")))</f>
        <v/>
      </c>
      <c r="T7" s="13">
        <f>IF(A7="","",TEXT(A7,"yyyy-mm"))</f>
        <v/>
      </c>
    </row>
    <row r="8">
      <c r="A8" s="14" t="n"/>
      <c r="H8" s="15" t="n"/>
      <c r="I8" s="15" t="n"/>
      <c r="J8" s="15" t="n"/>
      <c r="K8" s="10">
        <f>IF(OR(G8="",H8="",I8=""),"",IF(F8="Short",(H8-I8)*G8,(I8-H8)*G8))</f>
        <v/>
      </c>
      <c r="L8" s="16" t="n"/>
      <c r="M8" s="10">
        <f>IF(K8="","",K8-N(L8))</f>
        <v/>
      </c>
      <c r="N8" s="10">
        <f>IF(OR(G8="",H8="",J8=""),"",ABS(H8-J8)*G8)</f>
        <v/>
      </c>
      <c r="O8" s="12">
        <f>IF(OR(M8="",N8="",N8=0),"",M8/N8)</f>
        <v/>
      </c>
      <c r="P8" s="13">
        <f>IF(M8="","",IF(M8&gt;0,"Win",IF(M8&lt;0,"Loss","Flat")))</f>
        <v/>
      </c>
      <c r="T8" s="13">
        <f>IF(A8="","",TEXT(A8,"yyyy-mm"))</f>
        <v/>
      </c>
    </row>
    <row r="9">
      <c r="A9" s="14" t="n"/>
      <c r="H9" s="15" t="n"/>
      <c r="I9" s="15" t="n"/>
      <c r="J9" s="15" t="n"/>
      <c r="K9" s="10">
        <f>IF(OR(G9="",H9="",I9=""),"",IF(F9="Short",(H9-I9)*G9,(I9-H9)*G9))</f>
        <v/>
      </c>
      <c r="L9" s="16" t="n"/>
      <c r="M9" s="10">
        <f>IF(K9="","",K9-N(L9))</f>
        <v/>
      </c>
      <c r="N9" s="10">
        <f>IF(OR(G9="",H9="",J9=""),"",ABS(H9-J9)*G9)</f>
        <v/>
      </c>
      <c r="O9" s="12">
        <f>IF(OR(M9="",N9="",N9=0),"",M9/N9)</f>
        <v/>
      </c>
      <c r="P9" s="13">
        <f>IF(M9="","",IF(M9&gt;0,"Win",IF(M9&lt;0,"Loss","Flat")))</f>
        <v/>
      </c>
      <c r="T9" s="13">
        <f>IF(A9="","",TEXT(A9,"yyyy-mm"))</f>
        <v/>
      </c>
    </row>
    <row r="10">
      <c r="A10" s="14" t="n"/>
      <c r="H10" s="15" t="n"/>
      <c r="I10" s="15" t="n"/>
      <c r="J10" s="15" t="n"/>
      <c r="K10" s="10">
        <f>IF(OR(G10="",H10="",I10=""),"",IF(F10="Short",(H10-I10)*G10,(I10-H10)*G10))</f>
        <v/>
      </c>
      <c r="L10" s="16" t="n"/>
      <c r="M10" s="10">
        <f>IF(K10="","",K10-N(L10))</f>
        <v/>
      </c>
      <c r="N10" s="10">
        <f>IF(OR(G10="",H10="",J10=""),"",ABS(H10-J10)*G10)</f>
        <v/>
      </c>
      <c r="O10" s="12">
        <f>IF(OR(M10="",N10="",N10=0),"",M10/N10)</f>
        <v/>
      </c>
      <c r="P10" s="13">
        <f>IF(M10="","",IF(M10&gt;0,"Win",IF(M10&lt;0,"Loss","Flat")))</f>
        <v/>
      </c>
      <c r="T10" s="13">
        <f>IF(A10="","",TEXT(A10,"yyyy-mm"))</f>
        <v/>
      </c>
    </row>
    <row r="11">
      <c r="A11" s="14" t="n"/>
      <c r="H11" s="15" t="n"/>
      <c r="I11" s="15" t="n"/>
      <c r="J11" s="15" t="n"/>
      <c r="K11" s="10">
        <f>IF(OR(G11="",H11="",I11=""),"",IF(F11="Short",(H11-I11)*G11,(I11-H11)*G11))</f>
        <v/>
      </c>
      <c r="L11" s="16" t="n"/>
      <c r="M11" s="10">
        <f>IF(K11="","",K11-N(L11))</f>
        <v/>
      </c>
      <c r="N11" s="10">
        <f>IF(OR(G11="",H11="",J11=""),"",ABS(H11-J11)*G11)</f>
        <v/>
      </c>
      <c r="O11" s="12">
        <f>IF(OR(M11="",N11="",N11=0),"",M11/N11)</f>
        <v/>
      </c>
      <c r="P11" s="13">
        <f>IF(M11="","",IF(M11&gt;0,"Win",IF(M11&lt;0,"Loss","Flat")))</f>
        <v/>
      </c>
      <c r="T11" s="13">
        <f>IF(A11="","",TEXT(A11,"yyyy-mm"))</f>
        <v/>
      </c>
    </row>
    <row r="12">
      <c r="A12" s="14" t="n"/>
      <c r="H12" s="15" t="n"/>
      <c r="I12" s="15" t="n"/>
      <c r="J12" s="15" t="n"/>
      <c r="K12" s="10">
        <f>IF(OR(G12="",H12="",I12=""),"",IF(F12="Short",(H12-I12)*G12,(I12-H12)*G12))</f>
        <v/>
      </c>
      <c r="L12" s="16" t="n"/>
      <c r="M12" s="10">
        <f>IF(K12="","",K12-N(L12))</f>
        <v/>
      </c>
      <c r="N12" s="10">
        <f>IF(OR(G12="",H12="",J12=""),"",ABS(H12-J12)*G12)</f>
        <v/>
      </c>
      <c r="O12" s="12">
        <f>IF(OR(M12="",N12="",N12=0),"",M12/N12)</f>
        <v/>
      </c>
      <c r="P12" s="13">
        <f>IF(M12="","",IF(M12&gt;0,"Win",IF(M12&lt;0,"Loss","Flat")))</f>
        <v/>
      </c>
      <c r="T12" s="13">
        <f>IF(A12="","",TEXT(A12,"yyyy-mm"))</f>
        <v/>
      </c>
    </row>
    <row r="13">
      <c r="A13" s="14" t="n"/>
      <c r="H13" s="15" t="n"/>
      <c r="I13" s="15" t="n"/>
      <c r="J13" s="15" t="n"/>
      <c r="K13" s="10">
        <f>IF(OR(G13="",H13="",I13=""),"",IF(F13="Short",(H13-I13)*G13,(I13-H13)*G13))</f>
        <v/>
      </c>
      <c r="L13" s="16" t="n"/>
      <c r="M13" s="10">
        <f>IF(K13="","",K13-N(L13))</f>
        <v/>
      </c>
      <c r="N13" s="10">
        <f>IF(OR(G13="",H13="",J13=""),"",ABS(H13-J13)*G13)</f>
        <v/>
      </c>
      <c r="O13" s="12">
        <f>IF(OR(M13="",N13="",N13=0),"",M13/N13)</f>
        <v/>
      </c>
      <c r="P13" s="13">
        <f>IF(M13="","",IF(M13&gt;0,"Win",IF(M13&lt;0,"Loss","Flat")))</f>
        <v/>
      </c>
      <c r="T13" s="13">
        <f>IF(A13="","",TEXT(A13,"yyyy-mm"))</f>
        <v/>
      </c>
    </row>
    <row r="14">
      <c r="A14" s="14" t="n"/>
      <c r="H14" s="15" t="n"/>
      <c r="I14" s="15" t="n"/>
      <c r="J14" s="15" t="n"/>
      <c r="K14" s="10">
        <f>IF(OR(G14="",H14="",I14=""),"",IF(F14="Short",(H14-I14)*G14,(I14-H14)*G14))</f>
        <v/>
      </c>
      <c r="L14" s="16" t="n"/>
      <c r="M14" s="10">
        <f>IF(K14="","",K14-N(L14))</f>
        <v/>
      </c>
      <c r="N14" s="10">
        <f>IF(OR(G14="",H14="",J14=""),"",ABS(H14-J14)*G14)</f>
        <v/>
      </c>
      <c r="O14" s="12">
        <f>IF(OR(M14="",N14="",N14=0),"",M14/N14)</f>
        <v/>
      </c>
      <c r="P14" s="13">
        <f>IF(M14="","",IF(M14&gt;0,"Win",IF(M14&lt;0,"Loss","Flat")))</f>
        <v/>
      </c>
      <c r="T14" s="13">
        <f>IF(A14="","",TEXT(A14,"yyyy-mm"))</f>
        <v/>
      </c>
    </row>
    <row r="15">
      <c r="A15" s="14" t="n"/>
      <c r="H15" s="15" t="n"/>
      <c r="I15" s="15" t="n"/>
      <c r="J15" s="15" t="n"/>
      <c r="K15" s="10">
        <f>IF(OR(G15="",H15="",I15=""),"",IF(F15="Short",(H15-I15)*G15,(I15-H15)*G15))</f>
        <v/>
      </c>
      <c r="L15" s="16" t="n"/>
      <c r="M15" s="10">
        <f>IF(K15="","",K15-N(L15))</f>
        <v/>
      </c>
      <c r="N15" s="10">
        <f>IF(OR(G15="",H15="",J15=""),"",ABS(H15-J15)*G15)</f>
        <v/>
      </c>
      <c r="O15" s="12">
        <f>IF(OR(M15="",N15="",N15=0),"",M15/N15)</f>
        <v/>
      </c>
      <c r="P15" s="13">
        <f>IF(M15="","",IF(M15&gt;0,"Win",IF(M15&lt;0,"Loss","Flat")))</f>
        <v/>
      </c>
      <c r="T15" s="13">
        <f>IF(A15="","",TEXT(A15,"yyyy-mm"))</f>
        <v/>
      </c>
    </row>
    <row r="16">
      <c r="A16" s="14" t="n"/>
      <c r="H16" s="15" t="n"/>
      <c r="I16" s="15" t="n"/>
      <c r="J16" s="15" t="n"/>
      <c r="K16" s="10">
        <f>IF(OR(G16="",H16="",I16=""),"",IF(F16="Short",(H16-I16)*G16,(I16-H16)*G16))</f>
        <v/>
      </c>
      <c r="L16" s="16" t="n"/>
      <c r="M16" s="10">
        <f>IF(K16="","",K16-N(L16))</f>
        <v/>
      </c>
      <c r="N16" s="10">
        <f>IF(OR(G16="",H16="",J16=""),"",ABS(H16-J16)*G16)</f>
        <v/>
      </c>
      <c r="O16" s="12">
        <f>IF(OR(M16="",N16="",N16=0),"",M16/N16)</f>
        <v/>
      </c>
      <c r="P16" s="13">
        <f>IF(M16="","",IF(M16&gt;0,"Win",IF(M16&lt;0,"Loss","Flat")))</f>
        <v/>
      </c>
      <c r="T16" s="13">
        <f>IF(A16="","",TEXT(A16,"yyyy-mm"))</f>
        <v/>
      </c>
    </row>
    <row r="17">
      <c r="A17" s="14" t="n"/>
      <c r="H17" s="15" t="n"/>
      <c r="I17" s="15" t="n"/>
      <c r="J17" s="15" t="n"/>
      <c r="K17" s="10">
        <f>IF(OR(G17="",H17="",I17=""),"",IF(F17="Short",(H17-I17)*G17,(I17-H17)*G17))</f>
        <v/>
      </c>
      <c r="L17" s="16" t="n"/>
      <c r="M17" s="10">
        <f>IF(K17="","",K17-N(L17))</f>
        <v/>
      </c>
      <c r="N17" s="10">
        <f>IF(OR(G17="",H17="",J17=""),"",ABS(H17-J17)*G17)</f>
        <v/>
      </c>
      <c r="O17" s="12">
        <f>IF(OR(M17="",N17="",N17=0),"",M17/N17)</f>
        <v/>
      </c>
      <c r="P17" s="13">
        <f>IF(M17="","",IF(M17&gt;0,"Win",IF(M17&lt;0,"Loss","Flat")))</f>
        <v/>
      </c>
      <c r="T17" s="13">
        <f>IF(A17="","",TEXT(A17,"yyyy-mm"))</f>
        <v/>
      </c>
    </row>
    <row r="18">
      <c r="A18" s="14" t="n"/>
      <c r="H18" s="15" t="n"/>
      <c r="I18" s="15" t="n"/>
      <c r="J18" s="15" t="n"/>
      <c r="K18" s="10">
        <f>IF(OR(G18="",H18="",I18=""),"",IF(F18="Short",(H18-I18)*G18,(I18-H18)*G18))</f>
        <v/>
      </c>
      <c r="L18" s="16" t="n"/>
      <c r="M18" s="10">
        <f>IF(K18="","",K18-N(L18))</f>
        <v/>
      </c>
      <c r="N18" s="10">
        <f>IF(OR(G18="",H18="",J18=""),"",ABS(H18-J18)*G18)</f>
        <v/>
      </c>
      <c r="O18" s="12">
        <f>IF(OR(M18="",N18="",N18=0),"",M18/N18)</f>
        <v/>
      </c>
      <c r="P18" s="13">
        <f>IF(M18="","",IF(M18&gt;0,"Win",IF(M18&lt;0,"Loss","Flat")))</f>
        <v/>
      </c>
      <c r="T18" s="13">
        <f>IF(A18="","",TEXT(A18,"yyyy-mm"))</f>
        <v/>
      </c>
    </row>
    <row r="19">
      <c r="A19" s="14" t="n"/>
      <c r="H19" s="15" t="n"/>
      <c r="I19" s="15" t="n"/>
      <c r="J19" s="15" t="n"/>
      <c r="K19" s="10">
        <f>IF(OR(G19="",H19="",I19=""),"",IF(F19="Short",(H19-I19)*G19,(I19-H19)*G19))</f>
        <v/>
      </c>
      <c r="L19" s="16" t="n"/>
      <c r="M19" s="10">
        <f>IF(K19="","",K19-N(L19))</f>
        <v/>
      </c>
      <c r="N19" s="10">
        <f>IF(OR(G19="",H19="",J19=""),"",ABS(H19-J19)*G19)</f>
        <v/>
      </c>
      <c r="O19" s="12">
        <f>IF(OR(M19="",N19="",N19=0),"",M19/N19)</f>
        <v/>
      </c>
      <c r="P19" s="13">
        <f>IF(M19="","",IF(M19&gt;0,"Win",IF(M19&lt;0,"Loss","Flat")))</f>
        <v/>
      </c>
      <c r="T19" s="13">
        <f>IF(A19="","",TEXT(A19,"yyyy-mm"))</f>
        <v/>
      </c>
    </row>
    <row r="20">
      <c r="A20" s="14" t="n"/>
      <c r="H20" s="15" t="n"/>
      <c r="I20" s="15" t="n"/>
      <c r="J20" s="15" t="n"/>
      <c r="K20" s="10">
        <f>IF(OR(G20="",H20="",I20=""),"",IF(F20="Short",(H20-I20)*G20,(I20-H20)*G20))</f>
        <v/>
      </c>
      <c r="L20" s="16" t="n"/>
      <c r="M20" s="10">
        <f>IF(K20="","",K20-N(L20))</f>
        <v/>
      </c>
      <c r="N20" s="10">
        <f>IF(OR(G20="",H20="",J20=""),"",ABS(H20-J20)*G20)</f>
        <v/>
      </c>
      <c r="O20" s="12">
        <f>IF(OR(M20="",N20="",N20=0),"",M20/N20)</f>
        <v/>
      </c>
      <c r="P20" s="13">
        <f>IF(M20="","",IF(M20&gt;0,"Win",IF(M20&lt;0,"Loss","Flat")))</f>
        <v/>
      </c>
      <c r="T20" s="13">
        <f>IF(A20="","",TEXT(A20,"yyyy-mm"))</f>
        <v/>
      </c>
    </row>
    <row r="21">
      <c r="A21" s="14" t="n"/>
      <c r="H21" s="15" t="n"/>
      <c r="I21" s="15" t="n"/>
      <c r="J21" s="15" t="n"/>
      <c r="K21" s="10">
        <f>IF(OR(G21="",H21="",I21=""),"",IF(F21="Short",(H21-I21)*G21,(I21-H21)*G21))</f>
        <v/>
      </c>
      <c r="L21" s="16" t="n"/>
      <c r="M21" s="10">
        <f>IF(K21="","",K21-N(L21))</f>
        <v/>
      </c>
      <c r="N21" s="10">
        <f>IF(OR(G21="",H21="",J21=""),"",ABS(H21-J21)*G21)</f>
        <v/>
      </c>
      <c r="O21" s="12">
        <f>IF(OR(M21="",N21="",N21=0),"",M21/N21)</f>
        <v/>
      </c>
      <c r="P21" s="13">
        <f>IF(M21="","",IF(M21&gt;0,"Win",IF(M21&lt;0,"Loss","Flat")))</f>
        <v/>
      </c>
      <c r="T21" s="13">
        <f>IF(A21="","",TEXT(A21,"yyyy-mm"))</f>
        <v/>
      </c>
    </row>
    <row r="22">
      <c r="A22" s="14" t="n"/>
      <c r="H22" s="15" t="n"/>
      <c r="I22" s="15" t="n"/>
      <c r="J22" s="15" t="n"/>
      <c r="K22" s="10">
        <f>IF(OR(G22="",H22="",I22=""),"",IF(F22="Short",(H22-I22)*G22,(I22-H22)*G22))</f>
        <v/>
      </c>
      <c r="L22" s="16" t="n"/>
      <c r="M22" s="10">
        <f>IF(K22="","",K22-N(L22))</f>
        <v/>
      </c>
      <c r="N22" s="10">
        <f>IF(OR(G22="",H22="",J22=""),"",ABS(H22-J22)*G22)</f>
        <v/>
      </c>
      <c r="O22" s="12">
        <f>IF(OR(M22="",N22="",N22=0),"",M22/N22)</f>
        <v/>
      </c>
      <c r="P22" s="13">
        <f>IF(M22="","",IF(M22&gt;0,"Win",IF(M22&lt;0,"Loss","Flat")))</f>
        <v/>
      </c>
      <c r="T22" s="13">
        <f>IF(A22="","",TEXT(A22,"yyyy-mm"))</f>
        <v/>
      </c>
    </row>
    <row r="23">
      <c r="A23" s="14" t="n"/>
      <c r="H23" s="15" t="n"/>
      <c r="I23" s="15" t="n"/>
      <c r="J23" s="15" t="n"/>
      <c r="K23" s="10">
        <f>IF(OR(G23="",H23="",I23=""),"",IF(F23="Short",(H23-I23)*G23,(I23-H23)*G23))</f>
        <v/>
      </c>
      <c r="L23" s="16" t="n"/>
      <c r="M23" s="10">
        <f>IF(K23="","",K23-N(L23))</f>
        <v/>
      </c>
      <c r="N23" s="10">
        <f>IF(OR(G23="",H23="",J23=""),"",ABS(H23-J23)*G23)</f>
        <v/>
      </c>
      <c r="O23" s="12">
        <f>IF(OR(M23="",N23="",N23=0),"",M23/N23)</f>
        <v/>
      </c>
      <c r="P23" s="13">
        <f>IF(M23="","",IF(M23&gt;0,"Win",IF(M23&lt;0,"Loss","Flat")))</f>
        <v/>
      </c>
      <c r="T23" s="13">
        <f>IF(A23="","",TEXT(A23,"yyyy-mm"))</f>
        <v/>
      </c>
    </row>
    <row r="24">
      <c r="A24" s="14" t="n"/>
      <c r="H24" s="15" t="n"/>
      <c r="I24" s="15" t="n"/>
      <c r="J24" s="15" t="n"/>
      <c r="K24" s="10">
        <f>IF(OR(G24="",H24="",I24=""),"",IF(F24="Short",(H24-I24)*G24,(I24-H24)*G24))</f>
        <v/>
      </c>
      <c r="L24" s="16" t="n"/>
      <c r="M24" s="10">
        <f>IF(K24="","",K24-N(L24))</f>
        <v/>
      </c>
      <c r="N24" s="10">
        <f>IF(OR(G24="",H24="",J24=""),"",ABS(H24-J24)*G24)</f>
        <v/>
      </c>
      <c r="O24" s="12">
        <f>IF(OR(M24="",N24="",N24=0),"",M24/N24)</f>
        <v/>
      </c>
      <c r="P24" s="13">
        <f>IF(M24="","",IF(M24&gt;0,"Win",IF(M24&lt;0,"Loss","Flat")))</f>
        <v/>
      </c>
      <c r="T24" s="13">
        <f>IF(A24="","",TEXT(A24,"yyyy-mm"))</f>
        <v/>
      </c>
    </row>
    <row r="25">
      <c r="A25" s="14" t="n"/>
      <c r="H25" s="15" t="n"/>
      <c r="I25" s="15" t="n"/>
      <c r="J25" s="15" t="n"/>
      <c r="K25" s="10">
        <f>IF(OR(G25="",H25="",I25=""),"",IF(F25="Short",(H25-I25)*G25,(I25-H25)*G25))</f>
        <v/>
      </c>
      <c r="L25" s="16" t="n"/>
      <c r="M25" s="10">
        <f>IF(K25="","",K25-N(L25))</f>
        <v/>
      </c>
      <c r="N25" s="10">
        <f>IF(OR(G25="",H25="",J25=""),"",ABS(H25-J25)*G25)</f>
        <v/>
      </c>
      <c r="O25" s="12">
        <f>IF(OR(M25="",N25="",N25=0),"",M25/N25)</f>
        <v/>
      </c>
      <c r="P25" s="13">
        <f>IF(M25="","",IF(M25&gt;0,"Win",IF(M25&lt;0,"Loss","Flat")))</f>
        <v/>
      </c>
      <c r="T25" s="13">
        <f>IF(A25="","",TEXT(A25,"yyyy-mm"))</f>
        <v/>
      </c>
    </row>
    <row r="26">
      <c r="A26" s="14" t="n"/>
      <c r="H26" s="15" t="n"/>
      <c r="I26" s="15" t="n"/>
      <c r="J26" s="15" t="n"/>
      <c r="K26" s="10">
        <f>IF(OR(G26="",H26="",I26=""),"",IF(F26="Short",(H26-I26)*G26,(I26-H26)*G26))</f>
        <v/>
      </c>
      <c r="L26" s="16" t="n"/>
      <c r="M26" s="10">
        <f>IF(K26="","",K26-N(L26))</f>
        <v/>
      </c>
      <c r="N26" s="10">
        <f>IF(OR(G26="",H26="",J26=""),"",ABS(H26-J26)*G26)</f>
        <v/>
      </c>
      <c r="O26" s="12">
        <f>IF(OR(M26="",N26="",N26=0),"",M26/N26)</f>
        <v/>
      </c>
      <c r="P26" s="13">
        <f>IF(M26="","",IF(M26&gt;0,"Win",IF(M26&lt;0,"Loss","Flat")))</f>
        <v/>
      </c>
      <c r="T26" s="13">
        <f>IF(A26="","",TEXT(A26,"yyyy-mm"))</f>
        <v/>
      </c>
    </row>
    <row r="27">
      <c r="A27" s="14" t="n"/>
      <c r="H27" s="15" t="n"/>
      <c r="I27" s="15" t="n"/>
      <c r="J27" s="15" t="n"/>
      <c r="K27" s="10">
        <f>IF(OR(G27="",H27="",I27=""),"",IF(F27="Short",(H27-I27)*G27,(I27-H27)*G27))</f>
        <v/>
      </c>
      <c r="L27" s="16" t="n"/>
      <c r="M27" s="10">
        <f>IF(K27="","",K27-N(L27))</f>
        <v/>
      </c>
      <c r="N27" s="10">
        <f>IF(OR(G27="",H27="",J27=""),"",ABS(H27-J27)*G27)</f>
        <v/>
      </c>
      <c r="O27" s="12">
        <f>IF(OR(M27="",N27="",N27=0),"",M27/N27)</f>
        <v/>
      </c>
      <c r="P27" s="13">
        <f>IF(M27="","",IF(M27&gt;0,"Win",IF(M27&lt;0,"Loss","Flat")))</f>
        <v/>
      </c>
      <c r="T27" s="13">
        <f>IF(A27="","",TEXT(A27,"yyyy-mm"))</f>
        <v/>
      </c>
    </row>
    <row r="28">
      <c r="A28" s="14" t="n"/>
      <c r="H28" s="15" t="n"/>
      <c r="I28" s="15" t="n"/>
      <c r="J28" s="15" t="n"/>
      <c r="K28" s="10">
        <f>IF(OR(G28="",H28="",I28=""),"",IF(F28="Short",(H28-I28)*G28,(I28-H28)*G28))</f>
        <v/>
      </c>
      <c r="L28" s="16" t="n"/>
      <c r="M28" s="10">
        <f>IF(K28="","",K28-N(L28))</f>
        <v/>
      </c>
      <c r="N28" s="10">
        <f>IF(OR(G28="",H28="",J28=""),"",ABS(H28-J28)*G28)</f>
        <v/>
      </c>
      <c r="O28" s="12">
        <f>IF(OR(M28="",N28="",N28=0),"",M28/N28)</f>
        <v/>
      </c>
      <c r="P28" s="13">
        <f>IF(M28="","",IF(M28&gt;0,"Win",IF(M28&lt;0,"Loss","Flat")))</f>
        <v/>
      </c>
      <c r="T28" s="13">
        <f>IF(A28="","",TEXT(A28,"yyyy-mm"))</f>
        <v/>
      </c>
    </row>
    <row r="29">
      <c r="A29" s="14" t="n"/>
      <c r="H29" s="15" t="n"/>
      <c r="I29" s="15" t="n"/>
      <c r="J29" s="15" t="n"/>
      <c r="K29" s="10">
        <f>IF(OR(G29="",H29="",I29=""),"",IF(F29="Short",(H29-I29)*G29,(I29-H29)*G29))</f>
        <v/>
      </c>
      <c r="L29" s="16" t="n"/>
      <c r="M29" s="10">
        <f>IF(K29="","",K29-N(L29))</f>
        <v/>
      </c>
      <c r="N29" s="10">
        <f>IF(OR(G29="",H29="",J29=""),"",ABS(H29-J29)*G29)</f>
        <v/>
      </c>
      <c r="O29" s="12">
        <f>IF(OR(M29="",N29="",N29=0),"",M29/N29)</f>
        <v/>
      </c>
      <c r="P29" s="13">
        <f>IF(M29="","",IF(M29&gt;0,"Win",IF(M29&lt;0,"Loss","Flat")))</f>
        <v/>
      </c>
      <c r="T29" s="13">
        <f>IF(A29="","",TEXT(A29,"yyyy-mm"))</f>
        <v/>
      </c>
    </row>
    <row r="30">
      <c r="A30" s="14" t="n"/>
      <c r="H30" s="15" t="n"/>
      <c r="I30" s="15" t="n"/>
      <c r="J30" s="15" t="n"/>
      <c r="K30" s="10">
        <f>IF(OR(G30="",H30="",I30=""),"",IF(F30="Short",(H30-I30)*G30,(I30-H30)*G30))</f>
        <v/>
      </c>
      <c r="L30" s="16" t="n"/>
      <c r="M30" s="10">
        <f>IF(K30="","",K30-N(L30))</f>
        <v/>
      </c>
      <c r="N30" s="10">
        <f>IF(OR(G30="",H30="",J30=""),"",ABS(H30-J30)*G30)</f>
        <v/>
      </c>
      <c r="O30" s="12">
        <f>IF(OR(M30="",N30="",N30=0),"",M30/N30)</f>
        <v/>
      </c>
      <c r="P30" s="13">
        <f>IF(M30="","",IF(M30&gt;0,"Win",IF(M30&lt;0,"Loss","Flat")))</f>
        <v/>
      </c>
      <c r="T30" s="13">
        <f>IF(A30="","",TEXT(A30,"yyyy-mm"))</f>
        <v/>
      </c>
    </row>
    <row r="31">
      <c r="A31" s="14" t="n"/>
      <c r="H31" s="15" t="n"/>
      <c r="I31" s="15" t="n"/>
      <c r="J31" s="15" t="n"/>
      <c r="K31" s="10">
        <f>IF(OR(G31="",H31="",I31=""),"",IF(F31="Short",(H31-I31)*G31,(I31-H31)*G31))</f>
        <v/>
      </c>
      <c r="L31" s="16" t="n"/>
      <c r="M31" s="10">
        <f>IF(K31="","",K31-N(L31))</f>
        <v/>
      </c>
      <c r="N31" s="10">
        <f>IF(OR(G31="",H31="",J31=""),"",ABS(H31-J31)*G31)</f>
        <v/>
      </c>
      <c r="O31" s="12">
        <f>IF(OR(M31="",N31="",N31=0),"",M31/N31)</f>
        <v/>
      </c>
      <c r="P31" s="13">
        <f>IF(M31="","",IF(M31&gt;0,"Win",IF(M31&lt;0,"Loss","Flat")))</f>
        <v/>
      </c>
      <c r="T31" s="13">
        <f>IF(A31="","",TEXT(A31,"yyyy-mm"))</f>
        <v/>
      </c>
    </row>
    <row r="32">
      <c r="A32" s="14" t="n"/>
      <c r="H32" s="15" t="n"/>
      <c r="I32" s="15" t="n"/>
      <c r="J32" s="15" t="n"/>
      <c r="K32" s="10">
        <f>IF(OR(G32="",H32="",I32=""),"",IF(F32="Short",(H32-I32)*G32,(I32-H32)*G32))</f>
        <v/>
      </c>
      <c r="L32" s="16" t="n"/>
      <c r="M32" s="10">
        <f>IF(K32="","",K32-N(L32))</f>
        <v/>
      </c>
      <c r="N32" s="10">
        <f>IF(OR(G32="",H32="",J32=""),"",ABS(H32-J32)*G32)</f>
        <v/>
      </c>
      <c r="O32" s="12">
        <f>IF(OR(M32="",N32="",N32=0),"",M32/N32)</f>
        <v/>
      </c>
      <c r="P32" s="13">
        <f>IF(M32="","",IF(M32&gt;0,"Win",IF(M32&lt;0,"Loss","Flat")))</f>
        <v/>
      </c>
      <c r="T32" s="13">
        <f>IF(A32="","",TEXT(A32,"yyyy-mm"))</f>
        <v/>
      </c>
    </row>
    <row r="33">
      <c r="A33" s="14" t="n"/>
      <c r="H33" s="15" t="n"/>
      <c r="I33" s="15" t="n"/>
      <c r="J33" s="15" t="n"/>
      <c r="K33" s="10">
        <f>IF(OR(G33="",H33="",I33=""),"",IF(F33="Short",(H33-I33)*G33,(I33-H33)*G33))</f>
        <v/>
      </c>
      <c r="L33" s="16" t="n"/>
      <c r="M33" s="10">
        <f>IF(K33="","",K33-N(L33))</f>
        <v/>
      </c>
      <c r="N33" s="10">
        <f>IF(OR(G33="",H33="",J33=""),"",ABS(H33-J33)*G33)</f>
        <v/>
      </c>
      <c r="O33" s="12">
        <f>IF(OR(M33="",N33="",N33=0),"",M33/N33)</f>
        <v/>
      </c>
      <c r="P33" s="13">
        <f>IF(M33="","",IF(M33&gt;0,"Win",IF(M33&lt;0,"Loss","Flat")))</f>
        <v/>
      </c>
      <c r="T33" s="13">
        <f>IF(A33="","",TEXT(A33,"yyyy-mm"))</f>
        <v/>
      </c>
    </row>
    <row r="34">
      <c r="A34" s="14" t="n"/>
      <c r="H34" s="15" t="n"/>
      <c r="I34" s="15" t="n"/>
      <c r="J34" s="15" t="n"/>
      <c r="K34" s="10">
        <f>IF(OR(G34="",H34="",I34=""),"",IF(F34="Short",(H34-I34)*G34,(I34-H34)*G34))</f>
        <v/>
      </c>
      <c r="L34" s="16" t="n"/>
      <c r="M34" s="10">
        <f>IF(K34="","",K34-N(L34))</f>
        <v/>
      </c>
      <c r="N34" s="10">
        <f>IF(OR(G34="",H34="",J34=""),"",ABS(H34-J34)*G34)</f>
        <v/>
      </c>
      <c r="O34" s="12">
        <f>IF(OR(M34="",N34="",N34=0),"",M34/N34)</f>
        <v/>
      </c>
      <c r="P34" s="13">
        <f>IF(M34="","",IF(M34&gt;0,"Win",IF(M34&lt;0,"Loss","Flat")))</f>
        <v/>
      </c>
      <c r="T34" s="13">
        <f>IF(A34="","",TEXT(A34,"yyyy-mm"))</f>
        <v/>
      </c>
    </row>
    <row r="35">
      <c r="A35" s="14" t="n"/>
      <c r="H35" s="15" t="n"/>
      <c r="I35" s="15" t="n"/>
      <c r="J35" s="15" t="n"/>
      <c r="K35" s="10">
        <f>IF(OR(G35="",H35="",I35=""),"",IF(F35="Short",(H35-I35)*G35,(I35-H35)*G35))</f>
        <v/>
      </c>
      <c r="L35" s="16" t="n"/>
      <c r="M35" s="10">
        <f>IF(K35="","",K35-N(L35))</f>
        <v/>
      </c>
      <c r="N35" s="10">
        <f>IF(OR(G35="",H35="",J35=""),"",ABS(H35-J35)*G35)</f>
        <v/>
      </c>
      <c r="O35" s="12">
        <f>IF(OR(M35="",N35="",N35=0),"",M35/N35)</f>
        <v/>
      </c>
      <c r="P35" s="13">
        <f>IF(M35="","",IF(M35&gt;0,"Win",IF(M35&lt;0,"Loss","Flat")))</f>
        <v/>
      </c>
      <c r="T35" s="13">
        <f>IF(A35="","",TEXT(A35,"yyyy-mm"))</f>
        <v/>
      </c>
    </row>
    <row r="36">
      <c r="A36" s="14" t="n"/>
      <c r="H36" s="15" t="n"/>
      <c r="I36" s="15" t="n"/>
      <c r="J36" s="15" t="n"/>
      <c r="K36" s="10">
        <f>IF(OR(G36="",H36="",I36=""),"",IF(F36="Short",(H36-I36)*G36,(I36-H36)*G36))</f>
        <v/>
      </c>
      <c r="L36" s="16" t="n"/>
      <c r="M36" s="10">
        <f>IF(K36="","",K36-N(L36))</f>
        <v/>
      </c>
      <c r="N36" s="10">
        <f>IF(OR(G36="",H36="",J36=""),"",ABS(H36-J36)*G36)</f>
        <v/>
      </c>
      <c r="O36" s="12">
        <f>IF(OR(M36="",N36="",N36=0),"",M36/N36)</f>
        <v/>
      </c>
      <c r="P36" s="13">
        <f>IF(M36="","",IF(M36&gt;0,"Win",IF(M36&lt;0,"Loss","Flat")))</f>
        <v/>
      </c>
      <c r="T36" s="13">
        <f>IF(A36="","",TEXT(A36,"yyyy-mm"))</f>
        <v/>
      </c>
    </row>
    <row r="37">
      <c r="A37" s="14" t="n"/>
      <c r="H37" s="15" t="n"/>
      <c r="I37" s="15" t="n"/>
      <c r="J37" s="15" t="n"/>
      <c r="K37" s="10">
        <f>IF(OR(G37="",H37="",I37=""),"",IF(F37="Short",(H37-I37)*G37,(I37-H37)*G37))</f>
        <v/>
      </c>
      <c r="L37" s="16" t="n"/>
      <c r="M37" s="10">
        <f>IF(K37="","",K37-N(L37))</f>
        <v/>
      </c>
      <c r="N37" s="10">
        <f>IF(OR(G37="",H37="",J37=""),"",ABS(H37-J37)*G37)</f>
        <v/>
      </c>
      <c r="O37" s="12">
        <f>IF(OR(M37="",N37="",N37=0),"",M37/N37)</f>
        <v/>
      </c>
      <c r="P37" s="13">
        <f>IF(M37="","",IF(M37&gt;0,"Win",IF(M37&lt;0,"Loss","Flat")))</f>
        <v/>
      </c>
      <c r="T37" s="13">
        <f>IF(A37="","",TEXT(A37,"yyyy-mm"))</f>
        <v/>
      </c>
    </row>
    <row r="38">
      <c r="A38" s="14" t="n"/>
      <c r="H38" s="15" t="n"/>
      <c r="I38" s="15" t="n"/>
      <c r="J38" s="15" t="n"/>
      <c r="K38" s="10">
        <f>IF(OR(G38="",H38="",I38=""),"",IF(F38="Short",(H38-I38)*G38,(I38-H38)*G38))</f>
        <v/>
      </c>
      <c r="L38" s="16" t="n"/>
      <c r="M38" s="10">
        <f>IF(K38="","",K38-N(L38))</f>
        <v/>
      </c>
      <c r="N38" s="10">
        <f>IF(OR(G38="",H38="",J38=""),"",ABS(H38-J38)*G38)</f>
        <v/>
      </c>
      <c r="O38" s="12">
        <f>IF(OR(M38="",N38="",N38=0),"",M38/N38)</f>
        <v/>
      </c>
      <c r="P38" s="13">
        <f>IF(M38="","",IF(M38&gt;0,"Win",IF(M38&lt;0,"Loss","Flat")))</f>
        <v/>
      </c>
      <c r="T38" s="13">
        <f>IF(A38="","",TEXT(A38,"yyyy-mm"))</f>
        <v/>
      </c>
    </row>
    <row r="39">
      <c r="A39" s="14" t="n"/>
      <c r="H39" s="15" t="n"/>
      <c r="I39" s="15" t="n"/>
      <c r="J39" s="15" t="n"/>
      <c r="K39" s="10">
        <f>IF(OR(G39="",H39="",I39=""),"",IF(F39="Short",(H39-I39)*G39,(I39-H39)*G39))</f>
        <v/>
      </c>
      <c r="L39" s="16" t="n"/>
      <c r="M39" s="10">
        <f>IF(K39="","",K39-N(L39))</f>
        <v/>
      </c>
      <c r="N39" s="10">
        <f>IF(OR(G39="",H39="",J39=""),"",ABS(H39-J39)*G39)</f>
        <v/>
      </c>
      <c r="O39" s="12">
        <f>IF(OR(M39="",N39="",N39=0),"",M39/N39)</f>
        <v/>
      </c>
      <c r="P39" s="13">
        <f>IF(M39="","",IF(M39&gt;0,"Win",IF(M39&lt;0,"Loss","Flat")))</f>
        <v/>
      </c>
      <c r="T39" s="13">
        <f>IF(A39="","",TEXT(A39,"yyyy-mm"))</f>
        <v/>
      </c>
    </row>
    <row r="40">
      <c r="A40" s="14" t="n"/>
      <c r="H40" s="15" t="n"/>
      <c r="I40" s="15" t="n"/>
      <c r="J40" s="15" t="n"/>
      <c r="K40" s="10">
        <f>IF(OR(G40="",H40="",I40=""),"",IF(F40="Short",(H40-I40)*G40,(I40-H40)*G40))</f>
        <v/>
      </c>
      <c r="L40" s="16" t="n"/>
      <c r="M40" s="10">
        <f>IF(K40="","",K40-N(L40))</f>
        <v/>
      </c>
      <c r="N40" s="10">
        <f>IF(OR(G40="",H40="",J40=""),"",ABS(H40-J40)*G40)</f>
        <v/>
      </c>
      <c r="O40" s="12">
        <f>IF(OR(M40="",N40="",N40=0),"",M40/N40)</f>
        <v/>
      </c>
      <c r="P40" s="13">
        <f>IF(M40="","",IF(M40&gt;0,"Win",IF(M40&lt;0,"Loss","Flat")))</f>
        <v/>
      </c>
      <c r="T40" s="13">
        <f>IF(A40="","",TEXT(A40,"yyyy-mm"))</f>
        <v/>
      </c>
    </row>
    <row r="41">
      <c r="A41" s="14" t="n"/>
      <c r="H41" s="15" t="n"/>
      <c r="I41" s="15" t="n"/>
      <c r="J41" s="15" t="n"/>
      <c r="K41" s="10">
        <f>IF(OR(G41="",H41="",I41=""),"",IF(F41="Short",(H41-I41)*G41,(I41-H41)*G41))</f>
        <v/>
      </c>
      <c r="L41" s="16" t="n"/>
      <c r="M41" s="10">
        <f>IF(K41="","",K41-N(L41))</f>
        <v/>
      </c>
      <c r="N41" s="10">
        <f>IF(OR(G41="",H41="",J41=""),"",ABS(H41-J41)*G41)</f>
        <v/>
      </c>
      <c r="O41" s="12">
        <f>IF(OR(M41="",N41="",N41=0),"",M41/N41)</f>
        <v/>
      </c>
      <c r="P41" s="13">
        <f>IF(M41="","",IF(M41&gt;0,"Win",IF(M41&lt;0,"Loss","Flat")))</f>
        <v/>
      </c>
      <c r="T41" s="13">
        <f>IF(A41="","",TEXT(A41,"yyyy-mm"))</f>
        <v/>
      </c>
    </row>
    <row r="42">
      <c r="A42" s="14" t="n"/>
      <c r="H42" s="15" t="n"/>
      <c r="I42" s="15" t="n"/>
      <c r="J42" s="15" t="n"/>
      <c r="K42" s="10">
        <f>IF(OR(G42="",H42="",I42=""),"",IF(F42="Short",(H42-I42)*G42,(I42-H42)*G42))</f>
        <v/>
      </c>
      <c r="L42" s="16" t="n"/>
      <c r="M42" s="10">
        <f>IF(K42="","",K42-N(L42))</f>
        <v/>
      </c>
      <c r="N42" s="10">
        <f>IF(OR(G42="",H42="",J42=""),"",ABS(H42-J42)*G42)</f>
        <v/>
      </c>
      <c r="O42" s="12">
        <f>IF(OR(M42="",N42="",N42=0),"",M42/N42)</f>
        <v/>
      </c>
      <c r="P42" s="13">
        <f>IF(M42="","",IF(M42&gt;0,"Win",IF(M42&lt;0,"Loss","Flat")))</f>
        <v/>
      </c>
      <c r="T42" s="13">
        <f>IF(A42="","",TEXT(A42,"yyyy-mm"))</f>
        <v/>
      </c>
    </row>
    <row r="43">
      <c r="A43" s="14" t="n"/>
      <c r="H43" s="15" t="n"/>
      <c r="I43" s="15" t="n"/>
      <c r="J43" s="15" t="n"/>
      <c r="K43" s="10">
        <f>IF(OR(G43="",H43="",I43=""),"",IF(F43="Short",(H43-I43)*G43,(I43-H43)*G43))</f>
        <v/>
      </c>
      <c r="L43" s="16" t="n"/>
      <c r="M43" s="10">
        <f>IF(K43="","",K43-N(L43))</f>
        <v/>
      </c>
      <c r="N43" s="10">
        <f>IF(OR(G43="",H43="",J43=""),"",ABS(H43-J43)*G43)</f>
        <v/>
      </c>
      <c r="O43" s="12">
        <f>IF(OR(M43="",N43="",N43=0),"",M43/N43)</f>
        <v/>
      </c>
      <c r="P43" s="13">
        <f>IF(M43="","",IF(M43&gt;0,"Win",IF(M43&lt;0,"Loss","Flat")))</f>
        <v/>
      </c>
      <c r="T43" s="13">
        <f>IF(A43="","",TEXT(A43,"yyyy-mm"))</f>
        <v/>
      </c>
    </row>
    <row r="44">
      <c r="A44" s="14" t="n"/>
      <c r="H44" s="15" t="n"/>
      <c r="I44" s="15" t="n"/>
      <c r="J44" s="15" t="n"/>
      <c r="K44" s="10">
        <f>IF(OR(G44="",H44="",I44=""),"",IF(F44="Short",(H44-I44)*G44,(I44-H44)*G44))</f>
        <v/>
      </c>
      <c r="L44" s="16" t="n"/>
      <c r="M44" s="10">
        <f>IF(K44="","",K44-N(L44))</f>
        <v/>
      </c>
      <c r="N44" s="10">
        <f>IF(OR(G44="",H44="",J44=""),"",ABS(H44-J44)*G44)</f>
        <v/>
      </c>
      <c r="O44" s="12">
        <f>IF(OR(M44="",N44="",N44=0),"",M44/N44)</f>
        <v/>
      </c>
      <c r="P44" s="13">
        <f>IF(M44="","",IF(M44&gt;0,"Win",IF(M44&lt;0,"Loss","Flat")))</f>
        <v/>
      </c>
      <c r="T44" s="13">
        <f>IF(A44="","",TEXT(A44,"yyyy-mm"))</f>
        <v/>
      </c>
    </row>
    <row r="45">
      <c r="A45" s="14" t="n"/>
      <c r="H45" s="15" t="n"/>
      <c r="I45" s="15" t="n"/>
      <c r="J45" s="15" t="n"/>
      <c r="K45" s="10">
        <f>IF(OR(G45="",H45="",I45=""),"",IF(F45="Short",(H45-I45)*G45,(I45-H45)*G45))</f>
        <v/>
      </c>
      <c r="L45" s="16" t="n"/>
      <c r="M45" s="10">
        <f>IF(K45="","",K45-N(L45))</f>
        <v/>
      </c>
      <c r="N45" s="10">
        <f>IF(OR(G45="",H45="",J45=""),"",ABS(H45-J45)*G45)</f>
        <v/>
      </c>
      <c r="O45" s="12">
        <f>IF(OR(M45="",N45="",N45=0),"",M45/N45)</f>
        <v/>
      </c>
      <c r="P45" s="13">
        <f>IF(M45="","",IF(M45&gt;0,"Win",IF(M45&lt;0,"Loss","Flat")))</f>
        <v/>
      </c>
      <c r="T45" s="13">
        <f>IF(A45="","",TEXT(A45,"yyyy-mm"))</f>
        <v/>
      </c>
    </row>
    <row r="46">
      <c r="A46" s="14" t="n"/>
      <c r="H46" s="15" t="n"/>
      <c r="I46" s="15" t="n"/>
      <c r="J46" s="15" t="n"/>
      <c r="K46" s="10">
        <f>IF(OR(G46="",H46="",I46=""),"",IF(F46="Short",(H46-I46)*G46,(I46-H46)*G46))</f>
        <v/>
      </c>
      <c r="L46" s="16" t="n"/>
      <c r="M46" s="10">
        <f>IF(K46="","",K46-N(L46))</f>
        <v/>
      </c>
      <c r="N46" s="10">
        <f>IF(OR(G46="",H46="",J46=""),"",ABS(H46-J46)*G46)</f>
        <v/>
      </c>
      <c r="O46" s="12">
        <f>IF(OR(M46="",N46="",N46=0),"",M46/N46)</f>
        <v/>
      </c>
      <c r="P46" s="13">
        <f>IF(M46="","",IF(M46&gt;0,"Win",IF(M46&lt;0,"Loss","Flat")))</f>
        <v/>
      </c>
      <c r="T46" s="13">
        <f>IF(A46="","",TEXT(A46,"yyyy-mm"))</f>
        <v/>
      </c>
    </row>
    <row r="47">
      <c r="A47" s="14" t="n"/>
      <c r="H47" s="15" t="n"/>
      <c r="I47" s="15" t="n"/>
      <c r="J47" s="15" t="n"/>
      <c r="K47" s="10">
        <f>IF(OR(G47="",H47="",I47=""),"",IF(F47="Short",(H47-I47)*G47,(I47-H47)*G47))</f>
        <v/>
      </c>
      <c r="L47" s="16" t="n"/>
      <c r="M47" s="10">
        <f>IF(K47="","",K47-N(L47))</f>
        <v/>
      </c>
      <c r="N47" s="10">
        <f>IF(OR(G47="",H47="",J47=""),"",ABS(H47-J47)*G47)</f>
        <v/>
      </c>
      <c r="O47" s="12">
        <f>IF(OR(M47="",N47="",N47=0),"",M47/N47)</f>
        <v/>
      </c>
      <c r="P47" s="13">
        <f>IF(M47="","",IF(M47&gt;0,"Win",IF(M47&lt;0,"Loss","Flat")))</f>
        <v/>
      </c>
      <c r="T47" s="13">
        <f>IF(A47="","",TEXT(A47,"yyyy-mm"))</f>
        <v/>
      </c>
    </row>
    <row r="48">
      <c r="A48" s="14" t="n"/>
      <c r="H48" s="15" t="n"/>
      <c r="I48" s="15" t="n"/>
      <c r="J48" s="15" t="n"/>
      <c r="K48" s="10">
        <f>IF(OR(G48="",H48="",I48=""),"",IF(F48="Short",(H48-I48)*G48,(I48-H48)*G48))</f>
        <v/>
      </c>
      <c r="L48" s="16" t="n"/>
      <c r="M48" s="10">
        <f>IF(K48="","",K48-N(L48))</f>
        <v/>
      </c>
      <c r="N48" s="10">
        <f>IF(OR(G48="",H48="",J48=""),"",ABS(H48-J48)*G48)</f>
        <v/>
      </c>
      <c r="O48" s="12">
        <f>IF(OR(M48="",N48="",N48=0),"",M48/N48)</f>
        <v/>
      </c>
      <c r="P48" s="13">
        <f>IF(M48="","",IF(M48&gt;0,"Win",IF(M48&lt;0,"Loss","Flat")))</f>
        <v/>
      </c>
      <c r="T48" s="13">
        <f>IF(A48="","",TEXT(A48,"yyyy-mm"))</f>
        <v/>
      </c>
    </row>
    <row r="49">
      <c r="A49" s="14" t="n"/>
      <c r="H49" s="15" t="n"/>
      <c r="I49" s="15" t="n"/>
      <c r="J49" s="15" t="n"/>
      <c r="K49" s="10">
        <f>IF(OR(G49="",H49="",I49=""),"",IF(F49="Short",(H49-I49)*G49,(I49-H49)*G49))</f>
        <v/>
      </c>
      <c r="L49" s="16" t="n"/>
      <c r="M49" s="10">
        <f>IF(K49="","",K49-N(L49))</f>
        <v/>
      </c>
      <c r="N49" s="10">
        <f>IF(OR(G49="",H49="",J49=""),"",ABS(H49-J49)*G49)</f>
        <v/>
      </c>
      <c r="O49" s="12">
        <f>IF(OR(M49="",N49="",N49=0),"",M49/N49)</f>
        <v/>
      </c>
      <c r="P49" s="13">
        <f>IF(M49="","",IF(M49&gt;0,"Win",IF(M49&lt;0,"Loss","Flat")))</f>
        <v/>
      </c>
      <c r="T49" s="13">
        <f>IF(A49="","",TEXT(A49,"yyyy-mm"))</f>
        <v/>
      </c>
    </row>
    <row r="50">
      <c r="A50" s="14" t="n"/>
      <c r="H50" s="15" t="n"/>
      <c r="I50" s="15" t="n"/>
      <c r="J50" s="15" t="n"/>
      <c r="K50" s="10">
        <f>IF(OR(G50="",H50="",I50=""),"",IF(F50="Short",(H50-I50)*G50,(I50-H50)*G50))</f>
        <v/>
      </c>
      <c r="L50" s="16" t="n"/>
      <c r="M50" s="10">
        <f>IF(K50="","",K50-N(L50))</f>
        <v/>
      </c>
      <c r="N50" s="10">
        <f>IF(OR(G50="",H50="",J50=""),"",ABS(H50-J50)*G50)</f>
        <v/>
      </c>
      <c r="O50" s="12">
        <f>IF(OR(M50="",N50="",N50=0),"",M50/N50)</f>
        <v/>
      </c>
      <c r="P50" s="13">
        <f>IF(M50="","",IF(M50&gt;0,"Win",IF(M50&lt;0,"Loss","Flat")))</f>
        <v/>
      </c>
      <c r="T50" s="13">
        <f>IF(A50="","",TEXT(A50,"yyyy-mm"))</f>
        <v/>
      </c>
    </row>
    <row r="51">
      <c r="A51" s="14" t="n"/>
      <c r="H51" s="15" t="n"/>
      <c r="I51" s="15" t="n"/>
      <c r="J51" s="15" t="n"/>
      <c r="K51" s="10">
        <f>IF(OR(G51="",H51="",I51=""),"",IF(F51="Short",(H51-I51)*G51,(I51-H51)*G51))</f>
        <v/>
      </c>
      <c r="L51" s="16" t="n"/>
      <c r="M51" s="10">
        <f>IF(K51="","",K51-N(L51))</f>
        <v/>
      </c>
      <c r="N51" s="10">
        <f>IF(OR(G51="",H51="",J51=""),"",ABS(H51-J51)*G51)</f>
        <v/>
      </c>
      <c r="O51" s="12">
        <f>IF(OR(M51="",N51="",N51=0),"",M51/N51)</f>
        <v/>
      </c>
      <c r="P51" s="13">
        <f>IF(M51="","",IF(M51&gt;0,"Win",IF(M51&lt;0,"Loss","Flat")))</f>
        <v/>
      </c>
      <c r="T51" s="13">
        <f>IF(A51="","",TEXT(A51,"yyyy-mm"))</f>
        <v/>
      </c>
    </row>
    <row r="52">
      <c r="A52" s="14" t="n"/>
      <c r="H52" s="15" t="n"/>
      <c r="I52" s="15" t="n"/>
      <c r="J52" s="15" t="n"/>
      <c r="K52" s="10">
        <f>IF(OR(G52="",H52="",I52=""),"",IF(F52="Short",(H52-I52)*G52,(I52-H52)*G52))</f>
        <v/>
      </c>
      <c r="L52" s="16" t="n"/>
      <c r="M52" s="10">
        <f>IF(K52="","",K52-N(L52))</f>
        <v/>
      </c>
      <c r="N52" s="10">
        <f>IF(OR(G52="",H52="",J52=""),"",ABS(H52-J52)*G52)</f>
        <v/>
      </c>
      <c r="O52" s="12">
        <f>IF(OR(M52="",N52="",N52=0),"",M52/N52)</f>
        <v/>
      </c>
      <c r="P52" s="13">
        <f>IF(M52="","",IF(M52&gt;0,"Win",IF(M52&lt;0,"Loss","Flat")))</f>
        <v/>
      </c>
      <c r="T52" s="13">
        <f>IF(A52="","",TEXT(A52,"yyyy-mm"))</f>
        <v/>
      </c>
    </row>
    <row r="53">
      <c r="A53" s="14" t="n"/>
      <c r="H53" s="15" t="n"/>
      <c r="I53" s="15" t="n"/>
      <c r="J53" s="15" t="n"/>
      <c r="K53" s="10">
        <f>IF(OR(G53="",H53="",I53=""),"",IF(F53="Short",(H53-I53)*G53,(I53-H53)*G53))</f>
        <v/>
      </c>
      <c r="L53" s="16" t="n"/>
      <c r="M53" s="10">
        <f>IF(K53="","",K53-N(L53))</f>
        <v/>
      </c>
      <c r="N53" s="10">
        <f>IF(OR(G53="",H53="",J53=""),"",ABS(H53-J53)*G53)</f>
        <v/>
      </c>
      <c r="O53" s="12">
        <f>IF(OR(M53="",N53="",N53=0),"",M53/N53)</f>
        <v/>
      </c>
      <c r="P53" s="13">
        <f>IF(M53="","",IF(M53&gt;0,"Win",IF(M53&lt;0,"Loss","Flat")))</f>
        <v/>
      </c>
      <c r="T53" s="13">
        <f>IF(A53="","",TEXT(A53,"yyyy-mm"))</f>
        <v/>
      </c>
    </row>
    <row r="54">
      <c r="A54" s="14" t="n"/>
      <c r="H54" s="15" t="n"/>
      <c r="I54" s="15" t="n"/>
      <c r="J54" s="15" t="n"/>
      <c r="K54" s="10">
        <f>IF(OR(G54="",H54="",I54=""),"",IF(F54="Short",(H54-I54)*G54,(I54-H54)*G54))</f>
        <v/>
      </c>
      <c r="L54" s="16" t="n"/>
      <c r="M54" s="10">
        <f>IF(K54="","",K54-N(L54))</f>
        <v/>
      </c>
      <c r="N54" s="10">
        <f>IF(OR(G54="",H54="",J54=""),"",ABS(H54-J54)*G54)</f>
        <v/>
      </c>
      <c r="O54" s="12">
        <f>IF(OR(M54="",N54="",N54=0),"",M54/N54)</f>
        <v/>
      </c>
      <c r="P54" s="13">
        <f>IF(M54="","",IF(M54&gt;0,"Win",IF(M54&lt;0,"Loss","Flat")))</f>
        <v/>
      </c>
      <c r="T54" s="13">
        <f>IF(A54="","",TEXT(A54,"yyyy-mm"))</f>
        <v/>
      </c>
    </row>
    <row r="55">
      <c r="A55" s="14" t="n"/>
      <c r="H55" s="15" t="n"/>
      <c r="I55" s="15" t="n"/>
      <c r="J55" s="15" t="n"/>
      <c r="K55" s="10">
        <f>IF(OR(G55="",H55="",I55=""),"",IF(F55="Short",(H55-I55)*G55,(I55-H55)*G55))</f>
        <v/>
      </c>
      <c r="L55" s="16" t="n"/>
      <c r="M55" s="10">
        <f>IF(K55="","",K55-N(L55))</f>
        <v/>
      </c>
      <c r="N55" s="10">
        <f>IF(OR(G55="",H55="",J55=""),"",ABS(H55-J55)*G55)</f>
        <v/>
      </c>
      <c r="O55" s="12">
        <f>IF(OR(M55="",N55="",N55=0),"",M55/N55)</f>
        <v/>
      </c>
      <c r="P55" s="13">
        <f>IF(M55="","",IF(M55&gt;0,"Win",IF(M55&lt;0,"Loss","Flat")))</f>
        <v/>
      </c>
      <c r="T55" s="13">
        <f>IF(A55="","",TEXT(A55,"yyyy-mm"))</f>
        <v/>
      </c>
    </row>
    <row r="56">
      <c r="A56" s="14" t="n"/>
      <c r="H56" s="15" t="n"/>
      <c r="I56" s="15" t="n"/>
      <c r="J56" s="15" t="n"/>
      <c r="K56" s="10">
        <f>IF(OR(G56="",H56="",I56=""),"",IF(F56="Short",(H56-I56)*G56,(I56-H56)*G56))</f>
        <v/>
      </c>
      <c r="L56" s="16" t="n"/>
      <c r="M56" s="10">
        <f>IF(K56="","",K56-N(L56))</f>
        <v/>
      </c>
      <c r="N56" s="10">
        <f>IF(OR(G56="",H56="",J56=""),"",ABS(H56-J56)*G56)</f>
        <v/>
      </c>
      <c r="O56" s="12">
        <f>IF(OR(M56="",N56="",N56=0),"",M56/N56)</f>
        <v/>
      </c>
      <c r="P56" s="13">
        <f>IF(M56="","",IF(M56&gt;0,"Win",IF(M56&lt;0,"Loss","Flat")))</f>
        <v/>
      </c>
      <c r="T56" s="13">
        <f>IF(A56="","",TEXT(A56,"yyyy-mm"))</f>
        <v/>
      </c>
    </row>
    <row r="57">
      <c r="A57" s="14" t="n"/>
      <c r="H57" s="15" t="n"/>
      <c r="I57" s="15" t="n"/>
      <c r="J57" s="15" t="n"/>
      <c r="K57" s="10">
        <f>IF(OR(G57="",H57="",I57=""),"",IF(F57="Short",(H57-I57)*G57,(I57-H57)*G57))</f>
        <v/>
      </c>
      <c r="L57" s="16" t="n"/>
      <c r="M57" s="10">
        <f>IF(K57="","",K57-N(L57))</f>
        <v/>
      </c>
      <c r="N57" s="10">
        <f>IF(OR(G57="",H57="",J57=""),"",ABS(H57-J57)*G57)</f>
        <v/>
      </c>
      <c r="O57" s="12">
        <f>IF(OR(M57="",N57="",N57=0),"",M57/N57)</f>
        <v/>
      </c>
      <c r="P57" s="13">
        <f>IF(M57="","",IF(M57&gt;0,"Win",IF(M57&lt;0,"Loss","Flat")))</f>
        <v/>
      </c>
      <c r="T57" s="13">
        <f>IF(A57="","",TEXT(A57,"yyyy-mm"))</f>
        <v/>
      </c>
    </row>
    <row r="58">
      <c r="A58" s="14" t="n"/>
      <c r="H58" s="15" t="n"/>
      <c r="I58" s="15" t="n"/>
      <c r="J58" s="15" t="n"/>
      <c r="K58" s="10">
        <f>IF(OR(G58="",H58="",I58=""),"",IF(F58="Short",(H58-I58)*G58,(I58-H58)*G58))</f>
        <v/>
      </c>
      <c r="L58" s="16" t="n"/>
      <c r="M58" s="10">
        <f>IF(K58="","",K58-N(L58))</f>
        <v/>
      </c>
      <c r="N58" s="10">
        <f>IF(OR(G58="",H58="",J58=""),"",ABS(H58-J58)*G58)</f>
        <v/>
      </c>
      <c r="O58" s="12">
        <f>IF(OR(M58="",N58="",N58=0),"",M58/N58)</f>
        <v/>
      </c>
      <c r="P58" s="13">
        <f>IF(M58="","",IF(M58&gt;0,"Win",IF(M58&lt;0,"Loss","Flat")))</f>
        <v/>
      </c>
      <c r="T58" s="13">
        <f>IF(A58="","",TEXT(A58,"yyyy-mm"))</f>
        <v/>
      </c>
    </row>
    <row r="59">
      <c r="A59" s="14" t="n"/>
      <c r="H59" s="15" t="n"/>
      <c r="I59" s="15" t="n"/>
      <c r="J59" s="15" t="n"/>
      <c r="K59" s="10">
        <f>IF(OR(G59="",H59="",I59=""),"",IF(F59="Short",(H59-I59)*G59,(I59-H59)*G59))</f>
        <v/>
      </c>
      <c r="L59" s="16" t="n"/>
      <c r="M59" s="10">
        <f>IF(K59="","",K59-N(L59))</f>
        <v/>
      </c>
      <c r="N59" s="10">
        <f>IF(OR(G59="",H59="",J59=""),"",ABS(H59-J59)*G59)</f>
        <v/>
      </c>
      <c r="O59" s="12">
        <f>IF(OR(M59="",N59="",N59=0),"",M59/N59)</f>
        <v/>
      </c>
      <c r="P59" s="13">
        <f>IF(M59="","",IF(M59&gt;0,"Win",IF(M59&lt;0,"Loss","Flat")))</f>
        <v/>
      </c>
      <c r="T59" s="13">
        <f>IF(A59="","",TEXT(A59,"yyyy-mm"))</f>
        <v/>
      </c>
    </row>
    <row r="60">
      <c r="A60" s="14" t="n"/>
      <c r="H60" s="15" t="n"/>
      <c r="I60" s="15" t="n"/>
      <c r="J60" s="15" t="n"/>
      <c r="K60" s="10">
        <f>IF(OR(G60="",H60="",I60=""),"",IF(F60="Short",(H60-I60)*G60,(I60-H60)*G60))</f>
        <v/>
      </c>
      <c r="L60" s="16" t="n"/>
      <c r="M60" s="10">
        <f>IF(K60="","",K60-N(L60))</f>
        <v/>
      </c>
      <c r="N60" s="10">
        <f>IF(OR(G60="",H60="",J60=""),"",ABS(H60-J60)*G60)</f>
        <v/>
      </c>
      <c r="O60" s="12">
        <f>IF(OR(M60="",N60="",N60=0),"",M60/N60)</f>
        <v/>
      </c>
      <c r="P60" s="13">
        <f>IF(M60="","",IF(M60&gt;0,"Win",IF(M60&lt;0,"Loss","Flat")))</f>
        <v/>
      </c>
      <c r="T60" s="13">
        <f>IF(A60="","",TEXT(A60,"yyyy-mm"))</f>
        <v/>
      </c>
    </row>
    <row r="61">
      <c r="A61" s="14" t="n"/>
      <c r="H61" s="15" t="n"/>
      <c r="I61" s="15" t="n"/>
      <c r="J61" s="15" t="n"/>
      <c r="K61" s="10">
        <f>IF(OR(G61="",H61="",I61=""),"",IF(F61="Short",(H61-I61)*G61,(I61-H61)*G61))</f>
        <v/>
      </c>
      <c r="L61" s="16" t="n"/>
      <c r="M61" s="10">
        <f>IF(K61="","",K61-N(L61))</f>
        <v/>
      </c>
      <c r="N61" s="10">
        <f>IF(OR(G61="",H61="",J61=""),"",ABS(H61-J61)*G61)</f>
        <v/>
      </c>
      <c r="O61" s="12">
        <f>IF(OR(M61="",N61="",N61=0),"",M61/N61)</f>
        <v/>
      </c>
      <c r="P61" s="13">
        <f>IF(M61="","",IF(M61&gt;0,"Win",IF(M61&lt;0,"Loss","Flat")))</f>
        <v/>
      </c>
      <c r="T61" s="13">
        <f>IF(A61="","",TEXT(A61,"yyyy-mm"))</f>
        <v/>
      </c>
    </row>
    <row r="62">
      <c r="A62" s="14" t="n"/>
      <c r="H62" s="15" t="n"/>
      <c r="I62" s="15" t="n"/>
      <c r="J62" s="15" t="n"/>
      <c r="K62" s="10">
        <f>IF(OR(G62="",H62="",I62=""),"",IF(F62="Short",(H62-I62)*G62,(I62-H62)*G62))</f>
        <v/>
      </c>
      <c r="L62" s="16" t="n"/>
      <c r="M62" s="10">
        <f>IF(K62="","",K62-N(L62))</f>
        <v/>
      </c>
      <c r="N62" s="10">
        <f>IF(OR(G62="",H62="",J62=""),"",ABS(H62-J62)*G62)</f>
        <v/>
      </c>
      <c r="O62" s="12">
        <f>IF(OR(M62="",N62="",N62=0),"",M62/N62)</f>
        <v/>
      </c>
      <c r="P62" s="13">
        <f>IF(M62="","",IF(M62&gt;0,"Win",IF(M62&lt;0,"Loss","Flat")))</f>
        <v/>
      </c>
      <c r="T62" s="13">
        <f>IF(A62="","",TEXT(A62,"yyyy-mm"))</f>
        <v/>
      </c>
    </row>
    <row r="63">
      <c r="A63" s="14" t="n"/>
      <c r="H63" s="15" t="n"/>
      <c r="I63" s="15" t="n"/>
      <c r="J63" s="15" t="n"/>
      <c r="K63" s="10">
        <f>IF(OR(G63="",H63="",I63=""),"",IF(F63="Short",(H63-I63)*G63,(I63-H63)*G63))</f>
        <v/>
      </c>
      <c r="L63" s="16" t="n"/>
      <c r="M63" s="10">
        <f>IF(K63="","",K63-N(L63))</f>
        <v/>
      </c>
      <c r="N63" s="10">
        <f>IF(OR(G63="",H63="",J63=""),"",ABS(H63-J63)*G63)</f>
        <v/>
      </c>
      <c r="O63" s="12">
        <f>IF(OR(M63="",N63="",N63=0),"",M63/N63)</f>
        <v/>
      </c>
      <c r="P63" s="13">
        <f>IF(M63="","",IF(M63&gt;0,"Win",IF(M63&lt;0,"Loss","Flat")))</f>
        <v/>
      </c>
      <c r="T63" s="13">
        <f>IF(A63="","",TEXT(A63,"yyyy-mm"))</f>
        <v/>
      </c>
    </row>
    <row r="64">
      <c r="A64" s="14" t="n"/>
      <c r="H64" s="15" t="n"/>
      <c r="I64" s="15" t="n"/>
      <c r="J64" s="15" t="n"/>
      <c r="K64" s="10">
        <f>IF(OR(G64="",H64="",I64=""),"",IF(F64="Short",(H64-I64)*G64,(I64-H64)*G64))</f>
        <v/>
      </c>
      <c r="L64" s="16" t="n"/>
      <c r="M64" s="10">
        <f>IF(K64="","",K64-N(L64))</f>
        <v/>
      </c>
      <c r="N64" s="10">
        <f>IF(OR(G64="",H64="",J64=""),"",ABS(H64-J64)*G64)</f>
        <v/>
      </c>
      <c r="O64" s="12">
        <f>IF(OR(M64="",N64="",N64=0),"",M64/N64)</f>
        <v/>
      </c>
      <c r="P64" s="13">
        <f>IF(M64="","",IF(M64&gt;0,"Win",IF(M64&lt;0,"Loss","Flat")))</f>
        <v/>
      </c>
      <c r="T64" s="13">
        <f>IF(A64="","",TEXT(A64,"yyyy-mm"))</f>
        <v/>
      </c>
    </row>
    <row r="65">
      <c r="A65" s="14" t="n"/>
      <c r="H65" s="15" t="n"/>
      <c r="I65" s="15" t="n"/>
      <c r="J65" s="15" t="n"/>
      <c r="K65" s="10">
        <f>IF(OR(G65="",H65="",I65=""),"",IF(F65="Short",(H65-I65)*G65,(I65-H65)*G65))</f>
        <v/>
      </c>
      <c r="L65" s="16" t="n"/>
      <c r="M65" s="10">
        <f>IF(K65="","",K65-N(L65))</f>
        <v/>
      </c>
      <c r="N65" s="10">
        <f>IF(OR(G65="",H65="",J65=""),"",ABS(H65-J65)*G65)</f>
        <v/>
      </c>
      <c r="O65" s="12">
        <f>IF(OR(M65="",N65="",N65=0),"",M65/N65)</f>
        <v/>
      </c>
      <c r="P65" s="13">
        <f>IF(M65="","",IF(M65&gt;0,"Win",IF(M65&lt;0,"Loss","Flat")))</f>
        <v/>
      </c>
      <c r="T65" s="13">
        <f>IF(A65="","",TEXT(A65,"yyyy-mm"))</f>
        <v/>
      </c>
    </row>
    <row r="66">
      <c r="A66" s="14" t="n"/>
      <c r="H66" s="15" t="n"/>
      <c r="I66" s="15" t="n"/>
      <c r="J66" s="15" t="n"/>
      <c r="K66" s="10">
        <f>IF(OR(G66="",H66="",I66=""),"",IF(F66="Short",(H66-I66)*G66,(I66-H66)*G66))</f>
        <v/>
      </c>
      <c r="L66" s="16" t="n"/>
      <c r="M66" s="10">
        <f>IF(K66="","",K66-N(L66))</f>
        <v/>
      </c>
      <c r="N66" s="10">
        <f>IF(OR(G66="",H66="",J66=""),"",ABS(H66-J66)*G66)</f>
        <v/>
      </c>
      <c r="O66" s="12">
        <f>IF(OR(M66="",N66="",N66=0),"",M66/N66)</f>
        <v/>
      </c>
      <c r="P66" s="13">
        <f>IF(M66="","",IF(M66&gt;0,"Win",IF(M66&lt;0,"Loss","Flat")))</f>
        <v/>
      </c>
      <c r="T66" s="13">
        <f>IF(A66="","",TEXT(A66,"yyyy-mm"))</f>
        <v/>
      </c>
    </row>
    <row r="67">
      <c r="A67" s="14" t="n"/>
      <c r="H67" s="15" t="n"/>
      <c r="I67" s="15" t="n"/>
      <c r="J67" s="15" t="n"/>
      <c r="K67" s="10">
        <f>IF(OR(G67="",H67="",I67=""),"",IF(F67="Short",(H67-I67)*G67,(I67-H67)*G67))</f>
        <v/>
      </c>
      <c r="L67" s="16" t="n"/>
      <c r="M67" s="10">
        <f>IF(K67="","",K67-N(L67))</f>
        <v/>
      </c>
      <c r="N67" s="10">
        <f>IF(OR(G67="",H67="",J67=""),"",ABS(H67-J67)*G67)</f>
        <v/>
      </c>
      <c r="O67" s="12">
        <f>IF(OR(M67="",N67="",N67=0),"",M67/N67)</f>
        <v/>
      </c>
      <c r="P67" s="13">
        <f>IF(M67="","",IF(M67&gt;0,"Win",IF(M67&lt;0,"Loss","Flat")))</f>
        <v/>
      </c>
      <c r="T67" s="13">
        <f>IF(A67="","",TEXT(A67,"yyyy-mm"))</f>
        <v/>
      </c>
    </row>
    <row r="68">
      <c r="A68" s="14" t="n"/>
      <c r="H68" s="15" t="n"/>
      <c r="I68" s="15" t="n"/>
      <c r="J68" s="15" t="n"/>
      <c r="K68" s="10">
        <f>IF(OR(G68="",H68="",I68=""),"",IF(F68="Short",(H68-I68)*G68,(I68-H68)*G68))</f>
        <v/>
      </c>
      <c r="L68" s="16" t="n"/>
      <c r="M68" s="10">
        <f>IF(K68="","",K68-N(L68))</f>
        <v/>
      </c>
      <c r="N68" s="10">
        <f>IF(OR(G68="",H68="",J68=""),"",ABS(H68-J68)*G68)</f>
        <v/>
      </c>
      <c r="O68" s="12">
        <f>IF(OR(M68="",N68="",N68=0),"",M68/N68)</f>
        <v/>
      </c>
      <c r="P68" s="13">
        <f>IF(M68="","",IF(M68&gt;0,"Win",IF(M68&lt;0,"Loss","Flat")))</f>
        <v/>
      </c>
      <c r="T68" s="13">
        <f>IF(A68="","",TEXT(A68,"yyyy-mm"))</f>
        <v/>
      </c>
    </row>
    <row r="69">
      <c r="A69" s="14" t="n"/>
      <c r="H69" s="15" t="n"/>
      <c r="I69" s="15" t="n"/>
      <c r="J69" s="15" t="n"/>
      <c r="K69" s="10">
        <f>IF(OR(G69="",H69="",I69=""),"",IF(F69="Short",(H69-I69)*G69,(I69-H69)*G69))</f>
        <v/>
      </c>
      <c r="L69" s="16" t="n"/>
      <c r="M69" s="10">
        <f>IF(K69="","",K69-N(L69))</f>
        <v/>
      </c>
      <c r="N69" s="10">
        <f>IF(OR(G69="",H69="",J69=""),"",ABS(H69-J69)*G69)</f>
        <v/>
      </c>
      <c r="O69" s="12">
        <f>IF(OR(M69="",N69="",N69=0),"",M69/N69)</f>
        <v/>
      </c>
      <c r="P69" s="13">
        <f>IF(M69="","",IF(M69&gt;0,"Win",IF(M69&lt;0,"Loss","Flat")))</f>
        <v/>
      </c>
      <c r="T69" s="13">
        <f>IF(A69="","",TEXT(A69,"yyyy-mm"))</f>
        <v/>
      </c>
    </row>
    <row r="70">
      <c r="A70" s="14" t="n"/>
      <c r="H70" s="15" t="n"/>
      <c r="I70" s="15" t="n"/>
      <c r="J70" s="15" t="n"/>
      <c r="K70" s="10">
        <f>IF(OR(G70="",H70="",I70=""),"",IF(F70="Short",(H70-I70)*G70,(I70-H70)*G70))</f>
        <v/>
      </c>
      <c r="L70" s="16" t="n"/>
      <c r="M70" s="10">
        <f>IF(K70="","",K70-N(L70))</f>
        <v/>
      </c>
      <c r="N70" s="10">
        <f>IF(OR(G70="",H70="",J70=""),"",ABS(H70-J70)*G70)</f>
        <v/>
      </c>
      <c r="O70" s="12">
        <f>IF(OR(M70="",N70="",N70=0),"",M70/N70)</f>
        <v/>
      </c>
      <c r="P70" s="13">
        <f>IF(M70="","",IF(M70&gt;0,"Win",IF(M70&lt;0,"Loss","Flat")))</f>
        <v/>
      </c>
      <c r="T70" s="13">
        <f>IF(A70="","",TEXT(A70,"yyyy-mm"))</f>
        <v/>
      </c>
    </row>
    <row r="71">
      <c r="A71" s="14" t="n"/>
      <c r="H71" s="15" t="n"/>
      <c r="I71" s="15" t="n"/>
      <c r="J71" s="15" t="n"/>
      <c r="K71" s="10">
        <f>IF(OR(G71="",H71="",I71=""),"",IF(F71="Short",(H71-I71)*G71,(I71-H71)*G71))</f>
        <v/>
      </c>
      <c r="L71" s="16" t="n"/>
      <c r="M71" s="10">
        <f>IF(K71="","",K71-N(L71))</f>
        <v/>
      </c>
      <c r="N71" s="10">
        <f>IF(OR(G71="",H71="",J71=""),"",ABS(H71-J71)*G71)</f>
        <v/>
      </c>
      <c r="O71" s="12">
        <f>IF(OR(M71="",N71="",N71=0),"",M71/N71)</f>
        <v/>
      </c>
      <c r="P71" s="13">
        <f>IF(M71="","",IF(M71&gt;0,"Win",IF(M71&lt;0,"Loss","Flat")))</f>
        <v/>
      </c>
      <c r="T71" s="13">
        <f>IF(A71="","",TEXT(A71,"yyyy-mm"))</f>
        <v/>
      </c>
    </row>
    <row r="72">
      <c r="A72" s="14" t="n"/>
      <c r="H72" s="15" t="n"/>
      <c r="I72" s="15" t="n"/>
      <c r="J72" s="15" t="n"/>
      <c r="K72" s="10">
        <f>IF(OR(G72="",H72="",I72=""),"",IF(F72="Short",(H72-I72)*G72,(I72-H72)*G72))</f>
        <v/>
      </c>
      <c r="L72" s="16" t="n"/>
      <c r="M72" s="10">
        <f>IF(K72="","",K72-N(L72))</f>
        <v/>
      </c>
      <c r="N72" s="10">
        <f>IF(OR(G72="",H72="",J72=""),"",ABS(H72-J72)*G72)</f>
        <v/>
      </c>
      <c r="O72" s="12">
        <f>IF(OR(M72="",N72="",N72=0),"",M72/N72)</f>
        <v/>
      </c>
      <c r="P72" s="13">
        <f>IF(M72="","",IF(M72&gt;0,"Win",IF(M72&lt;0,"Loss","Flat")))</f>
        <v/>
      </c>
      <c r="T72" s="13">
        <f>IF(A72="","",TEXT(A72,"yyyy-mm"))</f>
        <v/>
      </c>
    </row>
    <row r="73">
      <c r="A73" s="14" t="n"/>
      <c r="H73" s="15" t="n"/>
      <c r="I73" s="15" t="n"/>
      <c r="J73" s="15" t="n"/>
      <c r="K73" s="10">
        <f>IF(OR(G73="",H73="",I73=""),"",IF(F73="Short",(H73-I73)*G73,(I73-H73)*G73))</f>
        <v/>
      </c>
      <c r="L73" s="16" t="n"/>
      <c r="M73" s="10">
        <f>IF(K73="","",K73-N(L73))</f>
        <v/>
      </c>
      <c r="N73" s="10">
        <f>IF(OR(G73="",H73="",J73=""),"",ABS(H73-J73)*G73)</f>
        <v/>
      </c>
      <c r="O73" s="12">
        <f>IF(OR(M73="",N73="",N73=0),"",M73/N73)</f>
        <v/>
      </c>
      <c r="P73" s="13">
        <f>IF(M73="","",IF(M73&gt;0,"Win",IF(M73&lt;0,"Loss","Flat")))</f>
        <v/>
      </c>
      <c r="T73" s="13">
        <f>IF(A73="","",TEXT(A73,"yyyy-mm"))</f>
        <v/>
      </c>
    </row>
    <row r="74">
      <c r="A74" s="14" t="n"/>
      <c r="H74" s="15" t="n"/>
      <c r="I74" s="15" t="n"/>
      <c r="J74" s="15" t="n"/>
      <c r="K74" s="10">
        <f>IF(OR(G74="",H74="",I74=""),"",IF(F74="Short",(H74-I74)*G74,(I74-H74)*G74))</f>
        <v/>
      </c>
      <c r="L74" s="16" t="n"/>
      <c r="M74" s="10">
        <f>IF(K74="","",K74-N(L74))</f>
        <v/>
      </c>
      <c r="N74" s="10">
        <f>IF(OR(G74="",H74="",J74=""),"",ABS(H74-J74)*G74)</f>
        <v/>
      </c>
      <c r="O74" s="12">
        <f>IF(OR(M74="",N74="",N74=0),"",M74/N74)</f>
        <v/>
      </c>
      <c r="P74" s="13">
        <f>IF(M74="","",IF(M74&gt;0,"Win",IF(M74&lt;0,"Loss","Flat")))</f>
        <v/>
      </c>
      <c r="T74" s="13">
        <f>IF(A74="","",TEXT(A74,"yyyy-mm"))</f>
        <v/>
      </c>
    </row>
    <row r="75">
      <c r="A75" s="14" t="n"/>
      <c r="H75" s="15" t="n"/>
      <c r="I75" s="15" t="n"/>
      <c r="J75" s="15" t="n"/>
      <c r="K75" s="10">
        <f>IF(OR(G75="",H75="",I75=""),"",IF(F75="Short",(H75-I75)*G75,(I75-H75)*G75))</f>
        <v/>
      </c>
      <c r="L75" s="16" t="n"/>
      <c r="M75" s="10">
        <f>IF(K75="","",K75-N(L75))</f>
        <v/>
      </c>
      <c r="N75" s="10">
        <f>IF(OR(G75="",H75="",J75=""),"",ABS(H75-J75)*G75)</f>
        <v/>
      </c>
      <c r="O75" s="12">
        <f>IF(OR(M75="",N75="",N75=0),"",M75/N75)</f>
        <v/>
      </c>
      <c r="P75" s="13">
        <f>IF(M75="","",IF(M75&gt;0,"Win",IF(M75&lt;0,"Loss","Flat")))</f>
        <v/>
      </c>
      <c r="T75" s="13">
        <f>IF(A75="","",TEXT(A75,"yyyy-mm"))</f>
        <v/>
      </c>
    </row>
    <row r="76">
      <c r="A76" s="14" t="n"/>
      <c r="H76" s="15" t="n"/>
      <c r="I76" s="15" t="n"/>
      <c r="J76" s="15" t="n"/>
      <c r="K76" s="10">
        <f>IF(OR(G76="",H76="",I76=""),"",IF(F76="Short",(H76-I76)*G76,(I76-H76)*G76))</f>
        <v/>
      </c>
      <c r="L76" s="16" t="n"/>
      <c r="M76" s="10">
        <f>IF(K76="","",K76-N(L76))</f>
        <v/>
      </c>
      <c r="N76" s="10">
        <f>IF(OR(G76="",H76="",J76=""),"",ABS(H76-J76)*G76)</f>
        <v/>
      </c>
      <c r="O76" s="12">
        <f>IF(OR(M76="",N76="",N76=0),"",M76/N76)</f>
        <v/>
      </c>
      <c r="P76" s="13">
        <f>IF(M76="","",IF(M76&gt;0,"Win",IF(M76&lt;0,"Loss","Flat")))</f>
        <v/>
      </c>
      <c r="T76" s="13">
        <f>IF(A76="","",TEXT(A76,"yyyy-mm"))</f>
        <v/>
      </c>
    </row>
    <row r="77">
      <c r="A77" s="14" t="n"/>
      <c r="H77" s="15" t="n"/>
      <c r="I77" s="15" t="n"/>
      <c r="J77" s="15" t="n"/>
      <c r="K77" s="10">
        <f>IF(OR(G77="",H77="",I77=""),"",IF(F77="Short",(H77-I77)*G77,(I77-H77)*G77))</f>
        <v/>
      </c>
      <c r="L77" s="16" t="n"/>
      <c r="M77" s="10">
        <f>IF(K77="","",K77-N(L77))</f>
        <v/>
      </c>
      <c r="N77" s="10">
        <f>IF(OR(G77="",H77="",J77=""),"",ABS(H77-J77)*G77)</f>
        <v/>
      </c>
      <c r="O77" s="12">
        <f>IF(OR(M77="",N77="",N77=0),"",M77/N77)</f>
        <v/>
      </c>
      <c r="P77" s="13">
        <f>IF(M77="","",IF(M77&gt;0,"Win",IF(M77&lt;0,"Loss","Flat")))</f>
        <v/>
      </c>
      <c r="T77" s="13">
        <f>IF(A77="","",TEXT(A77,"yyyy-mm"))</f>
        <v/>
      </c>
    </row>
    <row r="78">
      <c r="A78" s="14" t="n"/>
      <c r="H78" s="15" t="n"/>
      <c r="I78" s="15" t="n"/>
      <c r="J78" s="15" t="n"/>
      <c r="K78" s="10">
        <f>IF(OR(G78="",H78="",I78=""),"",IF(F78="Short",(H78-I78)*G78,(I78-H78)*G78))</f>
        <v/>
      </c>
      <c r="L78" s="16" t="n"/>
      <c r="M78" s="10">
        <f>IF(K78="","",K78-N(L78))</f>
        <v/>
      </c>
      <c r="N78" s="10">
        <f>IF(OR(G78="",H78="",J78=""),"",ABS(H78-J78)*G78)</f>
        <v/>
      </c>
      <c r="O78" s="12">
        <f>IF(OR(M78="",N78="",N78=0),"",M78/N78)</f>
        <v/>
      </c>
      <c r="P78" s="13">
        <f>IF(M78="","",IF(M78&gt;0,"Win",IF(M78&lt;0,"Loss","Flat")))</f>
        <v/>
      </c>
      <c r="T78" s="13">
        <f>IF(A78="","",TEXT(A78,"yyyy-mm"))</f>
        <v/>
      </c>
    </row>
    <row r="79">
      <c r="A79" s="14" t="n"/>
      <c r="H79" s="15" t="n"/>
      <c r="I79" s="15" t="n"/>
      <c r="J79" s="15" t="n"/>
      <c r="K79" s="10">
        <f>IF(OR(G79="",H79="",I79=""),"",IF(F79="Short",(H79-I79)*G79,(I79-H79)*G79))</f>
        <v/>
      </c>
      <c r="L79" s="16" t="n"/>
      <c r="M79" s="10">
        <f>IF(K79="","",K79-N(L79))</f>
        <v/>
      </c>
      <c r="N79" s="10">
        <f>IF(OR(G79="",H79="",J79=""),"",ABS(H79-J79)*G79)</f>
        <v/>
      </c>
      <c r="O79" s="12">
        <f>IF(OR(M79="",N79="",N79=0),"",M79/N79)</f>
        <v/>
      </c>
      <c r="P79" s="13">
        <f>IF(M79="","",IF(M79&gt;0,"Win",IF(M79&lt;0,"Loss","Flat")))</f>
        <v/>
      </c>
      <c r="T79" s="13">
        <f>IF(A79="","",TEXT(A79,"yyyy-mm"))</f>
        <v/>
      </c>
    </row>
    <row r="80">
      <c r="A80" s="14" t="n"/>
      <c r="H80" s="15" t="n"/>
      <c r="I80" s="15" t="n"/>
      <c r="J80" s="15" t="n"/>
      <c r="K80" s="10">
        <f>IF(OR(G80="",H80="",I80=""),"",IF(F80="Short",(H80-I80)*G80,(I80-H80)*G80))</f>
        <v/>
      </c>
      <c r="L80" s="16" t="n"/>
      <c r="M80" s="10">
        <f>IF(K80="","",K80-N(L80))</f>
        <v/>
      </c>
      <c r="N80" s="10">
        <f>IF(OR(G80="",H80="",J80=""),"",ABS(H80-J80)*G80)</f>
        <v/>
      </c>
      <c r="O80" s="12">
        <f>IF(OR(M80="",N80="",N80=0),"",M80/N80)</f>
        <v/>
      </c>
      <c r="P80" s="13">
        <f>IF(M80="","",IF(M80&gt;0,"Win",IF(M80&lt;0,"Loss","Flat")))</f>
        <v/>
      </c>
      <c r="T80" s="13">
        <f>IF(A80="","",TEXT(A80,"yyyy-mm"))</f>
        <v/>
      </c>
    </row>
    <row r="81">
      <c r="A81" s="14" t="n"/>
      <c r="H81" s="15" t="n"/>
      <c r="I81" s="15" t="n"/>
      <c r="J81" s="15" t="n"/>
      <c r="K81" s="10">
        <f>IF(OR(G81="",H81="",I81=""),"",IF(F81="Short",(H81-I81)*G81,(I81-H81)*G81))</f>
        <v/>
      </c>
      <c r="L81" s="16" t="n"/>
      <c r="M81" s="10">
        <f>IF(K81="","",K81-N(L81))</f>
        <v/>
      </c>
      <c r="N81" s="10">
        <f>IF(OR(G81="",H81="",J81=""),"",ABS(H81-J81)*G81)</f>
        <v/>
      </c>
      <c r="O81" s="12">
        <f>IF(OR(M81="",N81="",N81=0),"",M81/N81)</f>
        <v/>
      </c>
      <c r="P81" s="13">
        <f>IF(M81="","",IF(M81&gt;0,"Win",IF(M81&lt;0,"Loss","Flat")))</f>
        <v/>
      </c>
      <c r="T81" s="13">
        <f>IF(A81="","",TEXT(A81,"yyyy-mm"))</f>
        <v/>
      </c>
    </row>
    <row r="82">
      <c r="A82" s="14" t="n"/>
      <c r="H82" s="15" t="n"/>
      <c r="I82" s="15" t="n"/>
      <c r="J82" s="15" t="n"/>
      <c r="K82" s="10">
        <f>IF(OR(G82="",H82="",I82=""),"",IF(F82="Short",(H82-I82)*G82,(I82-H82)*G82))</f>
        <v/>
      </c>
      <c r="L82" s="16" t="n"/>
      <c r="M82" s="10">
        <f>IF(K82="","",K82-N(L82))</f>
        <v/>
      </c>
      <c r="N82" s="10">
        <f>IF(OR(G82="",H82="",J82=""),"",ABS(H82-J82)*G82)</f>
        <v/>
      </c>
      <c r="O82" s="12">
        <f>IF(OR(M82="",N82="",N82=0),"",M82/N82)</f>
        <v/>
      </c>
      <c r="P82" s="13">
        <f>IF(M82="","",IF(M82&gt;0,"Win",IF(M82&lt;0,"Loss","Flat")))</f>
        <v/>
      </c>
      <c r="T82" s="13">
        <f>IF(A82="","",TEXT(A82,"yyyy-mm"))</f>
        <v/>
      </c>
    </row>
    <row r="83">
      <c r="A83" s="14" t="n"/>
      <c r="H83" s="15" t="n"/>
      <c r="I83" s="15" t="n"/>
      <c r="J83" s="15" t="n"/>
      <c r="K83" s="10">
        <f>IF(OR(G83="",H83="",I83=""),"",IF(F83="Short",(H83-I83)*G83,(I83-H83)*G83))</f>
        <v/>
      </c>
      <c r="L83" s="16" t="n"/>
      <c r="M83" s="10">
        <f>IF(K83="","",K83-N(L83))</f>
        <v/>
      </c>
      <c r="N83" s="10">
        <f>IF(OR(G83="",H83="",J83=""),"",ABS(H83-J83)*G83)</f>
        <v/>
      </c>
      <c r="O83" s="12">
        <f>IF(OR(M83="",N83="",N83=0),"",M83/N83)</f>
        <v/>
      </c>
      <c r="P83" s="13">
        <f>IF(M83="","",IF(M83&gt;0,"Win",IF(M83&lt;0,"Loss","Flat")))</f>
        <v/>
      </c>
      <c r="T83" s="13">
        <f>IF(A83="","",TEXT(A83,"yyyy-mm"))</f>
        <v/>
      </c>
    </row>
    <row r="84">
      <c r="A84" s="14" t="n"/>
      <c r="H84" s="15" t="n"/>
      <c r="I84" s="15" t="n"/>
      <c r="J84" s="15" t="n"/>
      <c r="K84" s="10">
        <f>IF(OR(G84="",H84="",I84=""),"",IF(F84="Short",(H84-I84)*G84,(I84-H84)*G84))</f>
        <v/>
      </c>
      <c r="L84" s="16" t="n"/>
      <c r="M84" s="10">
        <f>IF(K84="","",K84-N(L84))</f>
        <v/>
      </c>
      <c r="N84" s="10">
        <f>IF(OR(G84="",H84="",J84=""),"",ABS(H84-J84)*G84)</f>
        <v/>
      </c>
      <c r="O84" s="12">
        <f>IF(OR(M84="",N84="",N84=0),"",M84/N84)</f>
        <v/>
      </c>
      <c r="P84" s="13">
        <f>IF(M84="","",IF(M84&gt;0,"Win",IF(M84&lt;0,"Loss","Flat")))</f>
        <v/>
      </c>
      <c r="T84" s="13">
        <f>IF(A84="","",TEXT(A84,"yyyy-mm"))</f>
        <v/>
      </c>
    </row>
    <row r="85">
      <c r="A85" s="14" t="n"/>
      <c r="H85" s="15" t="n"/>
      <c r="I85" s="15" t="n"/>
      <c r="J85" s="15" t="n"/>
      <c r="K85" s="10">
        <f>IF(OR(G85="",H85="",I85=""),"",IF(F85="Short",(H85-I85)*G85,(I85-H85)*G85))</f>
        <v/>
      </c>
      <c r="L85" s="16" t="n"/>
      <c r="M85" s="10">
        <f>IF(K85="","",K85-N(L85))</f>
        <v/>
      </c>
      <c r="N85" s="10">
        <f>IF(OR(G85="",H85="",J85=""),"",ABS(H85-J85)*G85)</f>
        <v/>
      </c>
      <c r="O85" s="12">
        <f>IF(OR(M85="",N85="",N85=0),"",M85/N85)</f>
        <v/>
      </c>
      <c r="P85" s="13">
        <f>IF(M85="","",IF(M85&gt;0,"Win",IF(M85&lt;0,"Loss","Flat")))</f>
        <v/>
      </c>
      <c r="T85" s="13">
        <f>IF(A85="","",TEXT(A85,"yyyy-mm"))</f>
        <v/>
      </c>
    </row>
    <row r="86">
      <c r="A86" s="14" t="n"/>
      <c r="H86" s="15" t="n"/>
      <c r="I86" s="15" t="n"/>
      <c r="J86" s="15" t="n"/>
      <c r="K86" s="10">
        <f>IF(OR(G86="",H86="",I86=""),"",IF(F86="Short",(H86-I86)*G86,(I86-H86)*G86))</f>
        <v/>
      </c>
      <c r="L86" s="16" t="n"/>
      <c r="M86" s="10">
        <f>IF(K86="","",K86-N(L86))</f>
        <v/>
      </c>
      <c r="N86" s="10">
        <f>IF(OR(G86="",H86="",J86=""),"",ABS(H86-J86)*G86)</f>
        <v/>
      </c>
      <c r="O86" s="12">
        <f>IF(OR(M86="",N86="",N86=0),"",M86/N86)</f>
        <v/>
      </c>
      <c r="P86" s="13">
        <f>IF(M86="","",IF(M86&gt;0,"Win",IF(M86&lt;0,"Loss","Flat")))</f>
        <v/>
      </c>
      <c r="T86" s="13">
        <f>IF(A86="","",TEXT(A86,"yyyy-mm"))</f>
        <v/>
      </c>
    </row>
    <row r="87">
      <c r="A87" s="14" t="n"/>
      <c r="H87" s="15" t="n"/>
      <c r="I87" s="15" t="n"/>
      <c r="J87" s="15" t="n"/>
      <c r="K87" s="10">
        <f>IF(OR(G87="",H87="",I87=""),"",IF(F87="Short",(H87-I87)*G87,(I87-H87)*G87))</f>
        <v/>
      </c>
      <c r="L87" s="16" t="n"/>
      <c r="M87" s="10">
        <f>IF(K87="","",K87-N(L87))</f>
        <v/>
      </c>
      <c r="N87" s="10">
        <f>IF(OR(G87="",H87="",J87=""),"",ABS(H87-J87)*G87)</f>
        <v/>
      </c>
      <c r="O87" s="12">
        <f>IF(OR(M87="",N87="",N87=0),"",M87/N87)</f>
        <v/>
      </c>
      <c r="P87" s="13">
        <f>IF(M87="","",IF(M87&gt;0,"Win",IF(M87&lt;0,"Loss","Flat")))</f>
        <v/>
      </c>
      <c r="T87" s="13">
        <f>IF(A87="","",TEXT(A87,"yyyy-mm"))</f>
        <v/>
      </c>
    </row>
    <row r="88">
      <c r="A88" s="14" t="n"/>
      <c r="H88" s="15" t="n"/>
      <c r="I88" s="15" t="n"/>
      <c r="J88" s="15" t="n"/>
      <c r="K88" s="10">
        <f>IF(OR(G88="",H88="",I88=""),"",IF(F88="Short",(H88-I88)*G88,(I88-H88)*G88))</f>
        <v/>
      </c>
      <c r="L88" s="16" t="n"/>
      <c r="M88" s="10">
        <f>IF(K88="","",K88-N(L88))</f>
        <v/>
      </c>
      <c r="N88" s="10">
        <f>IF(OR(G88="",H88="",J88=""),"",ABS(H88-J88)*G88)</f>
        <v/>
      </c>
      <c r="O88" s="12">
        <f>IF(OR(M88="",N88="",N88=0),"",M88/N88)</f>
        <v/>
      </c>
      <c r="P88" s="13">
        <f>IF(M88="","",IF(M88&gt;0,"Win",IF(M88&lt;0,"Loss","Flat")))</f>
        <v/>
      </c>
      <c r="T88" s="13">
        <f>IF(A88="","",TEXT(A88,"yyyy-mm"))</f>
        <v/>
      </c>
    </row>
    <row r="89">
      <c r="A89" s="14" t="n"/>
      <c r="H89" s="15" t="n"/>
      <c r="I89" s="15" t="n"/>
      <c r="J89" s="15" t="n"/>
      <c r="K89" s="10">
        <f>IF(OR(G89="",H89="",I89=""),"",IF(F89="Short",(H89-I89)*G89,(I89-H89)*G89))</f>
        <v/>
      </c>
      <c r="L89" s="16" t="n"/>
      <c r="M89" s="10">
        <f>IF(K89="","",K89-N(L89))</f>
        <v/>
      </c>
      <c r="N89" s="10">
        <f>IF(OR(G89="",H89="",J89=""),"",ABS(H89-J89)*G89)</f>
        <v/>
      </c>
      <c r="O89" s="12">
        <f>IF(OR(M89="",N89="",N89=0),"",M89/N89)</f>
        <v/>
      </c>
      <c r="P89" s="13">
        <f>IF(M89="","",IF(M89&gt;0,"Win",IF(M89&lt;0,"Loss","Flat")))</f>
        <v/>
      </c>
      <c r="T89" s="13">
        <f>IF(A89="","",TEXT(A89,"yyyy-mm"))</f>
        <v/>
      </c>
    </row>
    <row r="90">
      <c r="A90" s="14" t="n"/>
      <c r="H90" s="15" t="n"/>
      <c r="I90" s="15" t="n"/>
      <c r="J90" s="15" t="n"/>
      <c r="K90" s="10">
        <f>IF(OR(G90="",H90="",I90=""),"",IF(F90="Short",(H90-I90)*G90,(I90-H90)*G90))</f>
        <v/>
      </c>
      <c r="L90" s="16" t="n"/>
      <c r="M90" s="10">
        <f>IF(K90="","",K90-N(L90))</f>
        <v/>
      </c>
      <c r="N90" s="10">
        <f>IF(OR(G90="",H90="",J90=""),"",ABS(H90-J90)*G90)</f>
        <v/>
      </c>
      <c r="O90" s="12">
        <f>IF(OR(M90="",N90="",N90=0),"",M90/N90)</f>
        <v/>
      </c>
      <c r="P90" s="13">
        <f>IF(M90="","",IF(M90&gt;0,"Win",IF(M90&lt;0,"Loss","Flat")))</f>
        <v/>
      </c>
      <c r="T90" s="13">
        <f>IF(A90="","",TEXT(A90,"yyyy-mm"))</f>
        <v/>
      </c>
    </row>
    <row r="91">
      <c r="A91" s="14" t="n"/>
      <c r="H91" s="15" t="n"/>
      <c r="I91" s="15" t="n"/>
      <c r="J91" s="15" t="n"/>
      <c r="K91" s="10">
        <f>IF(OR(G91="",H91="",I91=""),"",IF(F91="Short",(H91-I91)*G91,(I91-H91)*G91))</f>
        <v/>
      </c>
      <c r="L91" s="16" t="n"/>
      <c r="M91" s="10">
        <f>IF(K91="","",K91-N(L91))</f>
        <v/>
      </c>
      <c r="N91" s="10">
        <f>IF(OR(G91="",H91="",J91=""),"",ABS(H91-J91)*G91)</f>
        <v/>
      </c>
      <c r="O91" s="12">
        <f>IF(OR(M91="",N91="",N91=0),"",M91/N91)</f>
        <v/>
      </c>
      <c r="P91" s="13">
        <f>IF(M91="","",IF(M91&gt;0,"Win",IF(M91&lt;0,"Loss","Flat")))</f>
        <v/>
      </c>
      <c r="T91" s="13">
        <f>IF(A91="","",TEXT(A91,"yyyy-mm"))</f>
        <v/>
      </c>
    </row>
    <row r="92">
      <c r="A92" s="14" t="n"/>
      <c r="H92" s="15" t="n"/>
      <c r="I92" s="15" t="n"/>
      <c r="J92" s="15" t="n"/>
      <c r="K92" s="10">
        <f>IF(OR(G92="",H92="",I92=""),"",IF(F92="Short",(H92-I92)*G92,(I92-H92)*G92))</f>
        <v/>
      </c>
      <c r="L92" s="16" t="n"/>
      <c r="M92" s="10">
        <f>IF(K92="","",K92-N(L92))</f>
        <v/>
      </c>
      <c r="N92" s="10">
        <f>IF(OR(G92="",H92="",J92=""),"",ABS(H92-J92)*G92)</f>
        <v/>
      </c>
      <c r="O92" s="12">
        <f>IF(OR(M92="",N92="",N92=0),"",M92/N92)</f>
        <v/>
      </c>
      <c r="P92" s="13">
        <f>IF(M92="","",IF(M92&gt;0,"Win",IF(M92&lt;0,"Loss","Flat")))</f>
        <v/>
      </c>
      <c r="T92" s="13">
        <f>IF(A92="","",TEXT(A92,"yyyy-mm"))</f>
        <v/>
      </c>
    </row>
    <row r="93">
      <c r="A93" s="14" t="n"/>
      <c r="H93" s="15" t="n"/>
      <c r="I93" s="15" t="n"/>
      <c r="J93" s="15" t="n"/>
      <c r="K93" s="10">
        <f>IF(OR(G93="",H93="",I93=""),"",IF(F93="Short",(H93-I93)*G93,(I93-H93)*G93))</f>
        <v/>
      </c>
      <c r="L93" s="16" t="n"/>
      <c r="M93" s="10">
        <f>IF(K93="","",K93-N(L93))</f>
        <v/>
      </c>
      <c r="N93" s="10">
        <f>IF(OR(G93="",H93="",J93=""),"",ABS(H93-J93)*G93)</f>
        <v/>
      </c>
      <c r="O93" s="12">
        <f>IF(OR(M93="",N93="",N93=0),"",M93/N93)</f>
        <v/>
      </c>
      <c r="P93" s="13">
        <f>IF(M93="","",IF(M93&gt;0,"Win",IF(M93&lt;0,"Loss","Flat")))</f>
        <v/>
      </c>
      <c r="T93" s="13">
        <f>IF(A93="","",TEXT(A93,"yyyy-mm"))</f>
        <v/>
      </c>
    </row>
    <row r="94">
      <c r="A94" s="14" t="n"/>
      <c r="H94" s="15" t="n"/>
      <c r="I94" s="15" t="n"/>
      <c r="J94" s="15" t="n"/>
      <c r="K94" s="10">
        <f>IF(OR(G94="",H94="",I94=""),"",IF(F94="Short",(H94-I94)*G94,(I94-H94)*G94))</f>
        <v/>
      </c>
      <c r="L94" s="16" t="n"/>
      <c r="M94" s="10">
        <f>IF(K94="","",K94-N(L94))</f>
        <v/>
      </c>
      <c r="N94" s="10">
        <f>IF(OR(G94="",H94="",J94=""),"",ABS(H94-J94)*G94)</f>
        <v/>
      </c>
      <c r="O94" s="12">
        <f>IF(OR(M94="",N94="",N94=0),"",M94/N94)</f>
        <v/>
      </c>
      <c r="P94" s="13">
        <f>IF(M94="","",IF(M94&gt;0,"Win",IF(M94&lt;0,"Loss","Flat")))</f>
        <v/>
      </c>
      <c r="T94" s="13">
        <f>IF(A94="","",TEXT(A94,"yyyy-mm"))</f>
        <v/>
      </c>
    </row>
    <row r="95">
      <c r="A95" s="14" t="n"/>
      <c r="H95" s="15" t="n"/>
      <c r="I95" s="15" t="n"/>
      <c r="J95" s="15" t="n"/>
      <c r="K95" s="10">
        <f>IF(OR(G95="",H95="",I95=""),"",IF(F95="Short",(H95-I95)*G95,(I95-H95)*G95))</f>
        <v/>
      </c>
      <c r="L95" s="16" t="n"/>
      <c r="M95" s="10">
        <f>IF(K95="","",K95-N(L95))</f>
        <v/>
      </c>
      <c r="N95" s="10">
        <f>IF(OR(G95="",H95="",J95=""),"",ABS(H95-J95)*G95)</f>
        <v/>
      </c>
      <c r="O95" s="12">
        <f>IF(OR(M95="",N95="",N95=0),"",M95/N95)</f>
        <v/>
      </c>
      <c r="P95" s="13">
        <f>IF(M95="","",IF(M95&gt;0,"Win",IF(M95&lt;0,"Loss","Flat")))</f>
        <v/>
      </c>
      <c r="T95" s="13">
        <f>IF(A95="","",TEXT(A95,"yyyy-mm"))</f>
        <v/>
      </c>
    </row>
    <row r="96">
      <c r="A96" s="14" t="n"/>
      <c r="H96" s="15" t="n"/>
      <c r="I96" s="15" t="n"/>
      <c r="J96" s="15" t="n"/>
      <c r="K96" s="10">
        <f>IF(OR(G96="",H96="",I96=""),"",IF(F96="Short",(H96-I96)*G96,(I96-H96)*G96))</f>
        <v/>
      </c>
      <c r="L96" s="16" t="n"/>
      <c r="M96" s="10">
        <f>IF(K96="","",K96-N(L96))</f>
        <v/>
      </c>
      <c r="N96" s="10">
        <f>IF(OR(G96="",H96="",J96=""),"",ABS(H96-J96)*G96)</f>
        <v/>
      </c>
      <c r="O96" s="12">
        <f>IF(OR(M96="",N96="",N96=0),"",M96/N96)</f>
        <v/>
      </c>
      <c r="P96" s="13">
        <f>IF(M96="","",IF(M96&gt;0,"Win",IF(M96&lt;0,"Loss","Flat")))</f>
        <v/>
      </c>
      <c r="T96" s="13">
        <f>IF(A96="","",TEXT(A96,"yyyy-mm"))</f>
        <v/>
      </c>
    </row>
    <row r="97">
      <c r="A97" s="14" t="n"/>
      <c r="H97" s="15" t="n"/>
      <c r="I97" s="15" t="n"/>
      <c r="J97" s="15" t="n"/>
      <c r="K97" s="10">
        <f>IF(OR(G97="",H97="",I97=""),"",IF(F97="Short",(H97-I97)*G97,(I97-H97)*G97))</f>
        <v/>
      </c>
      <c r="L97" s="16" t="n"/>
      <c r="M97" s="10">
        <f>IF(K97="","",K97-N(L97))</f>
        <v/>
      </c>
      <c r="N97" s="10">
        <f>IF(OR(G97="",H97="",J97=""),"",ABS(H97-J97)*G97)</f>
        <v/>
      </c>
      <c r="O97" s="12">
        <f>IF(OR(M97="",N97="",N97=0),"",M97/N97)</f>
        <v/>
      </c>
      <c r="P97" s="13">
        <f>IF(M97="","",IF(M97&gt;0,"Win",IF(M97&lt;0,"Loss","Flat")))</f>
        <v/>
      </c>
      <c r="T97" s="13">
        <f>IF(A97="","",TEXT(A97,"yyyy-mm"))</f>
        <v/>
      </c>
    </row>
    <row r="98">
      <c r="A98" s="14" t="n"/>
      <c r="H98" s="15" t="n"/>
      <c r="I98" s="15" t="n"/>
      <c r="J98" s="15" t="n"/>
      <c r="K98" s="10">
        <f>IF(OR(G98="",H98="",I98=""),"",IF(F98="Short",(H98-I98)*G98,(I98-H98)*G98))</f>
        <v/>
      </c>
      <c r="L98" s="16" t="n"/>
      <c r="M98" s="10">
        <f>IF(K98="","",K98-N(L98))</f>
        <v/>
      </c>
      <c r="N98" s="10">
        <f>IF(OR(G98="",H98="",J98=""),"",ABS(H98-J98)*G98)</f>
        <v/>
      </c>
      <c r="O98" s="12">
        <f>IF(OR(M98="",N98="",N98=0),"",M98/N98)</f>
        <v/>
      </c>
      <c r="P98" s="13">
        <f>IF(M98="","",IF(M98&gt;0,"Win",IF(M98&lt;0,"Loss","Flat")))</f>
        <v/>
      </c>
      <c r="T98" s="13">
        <f>IF(A98="","",TEXT(A98,"yyyy-mm"))</f>
        <v/>
      </c>
    </row>
    <row r="99">
      <c r="A99" s="14" t="n"/>
      <c r="H99" s="15" t="n"/>
      <c r="I99" s="15" t="n"/>
      <c r="J99" s="15" t="n"/>
      <c r="K99" s="10">
        <f>IF(OR(G99="",H99="",I99=""),"",IF(F99="Short",(H99-I99)*G99,(I99-H99)*G99))</f>
        <v/>
      </c>
      <c r="L99" s="16" t="n"/>
      <c r="M99" s="10">
        <f>IF(K99="","",K99-N(L99))</f>
        <v/>
      </c>
      <c r="N99" s="10">
        <f>IF(OR(G99="",H99="",J99=""),"",ABS(H99-J99)*G99)</f>
        <v/>
      </c>
      <c r="O99" s="12">
        <f>IF(OR(M99="",N99="",N99=0),"",M99/N99)</f>
        <v/>
      </c>
      <c r="P99" s="13">
        <f>IF(M99="","",IF(M99&gt;0,"Win",IF(M99&lt;0,"Loss","Flat")))</f>
        <v/>
      </c>
      <c r="T99" s="13">
        <f>IF(A99="","",TEXT(A99,"yyyy-mm"))</f>
        <v/>
      </c>
    </row>
    <row r="100">
      <c r="A100" s="14" t="n"/>
      <c r="H100" s="15" t="n"/>
      <c r="I100" s="15" t="n"/>
      <c r="J100" s="15" t="n"/>
      <c r="K100" s="10">
        <f>IF(OR(G100="",H100="",I100=""),"",IF(F100="Short",(H100-I100)*G100,(I100-H100)*G100))</f>
        <v/>
      </c>
      <c r="L100" s="16" t="n"/>
      <c r="M100" s="10">
        <f>IF(K100="","",K100-N(L100))</f>
        <v/>
      </c>
      <c r="N100" s="10">
        <f>IF(OR(G100="",H100="",J100=""),"",ABS(H100-J100)*G100)</f>
        <v/>
      </c>
      <c r="O100" s="12">
        <f>IF(OR(M100="",N100="",N100=0),"",M100/N100)</f>
        <v/>
      </c>
      <c r="P100" s="13">
        <f>IF(M100="","",IF(M100&gt;0,"Win",IF(M100&lt;0,"Loss","Flat")))</f>
        <v/>
      </c>
      <c r="T100" s="13">
        <f>IF(A100="","",TEXT(A100,"yyyy-mm"))</f>
        <v/>
      </c>
    </row>
    <row r="101">
      <c r="A101" s="14" t="n"/>
      <c r="H101" s="15" t="n"/>
      <c r="I101" s="15" t="n"/>
      <c r="J101" s="15" t="n"/>
      <c r="K101" s="10">
        <f>IF(OR(G101="",H101="",I101=""),"",IF(F101="Short",(H101-I101)*G101,(I101-H101)*G101))</f>
        <v/>
      </c>
      <c r="L101" s="16" t="n"/>
      <c r="M101" s="10">
        <f>IF(K101="","",K101-N(L101))</f>
        <v/>
      </c>
      <c r="N101" s="10">
        <f>IF(OR(G101="",H101="",J101=""),"",ABS(H101-J101)*G101)</f>
        <v/>
      </c>
      <c r="O101" s="12">
        <f>IF(OR(M101="",N101="",N101=0),"",M101/N101)</f>
        <v/>
      </c>
      <c r="P101" s="13">
        <f>IF(M101="","",IF(M101&gt;0,"Win",IF(M101&lt;0,"Loss","Flat")))</f>
        <v/>
      </c>
      <c r="T101" s="13">
        <f>IF(A101="","",TEXT(A101,"yyyy-mm"))</f>
        <v/>
      </c>
    </row>
    <row r="102">
      <c r="A102" s="14" t="n"/>
      <c r="H102" s="15" t="n"/>
      <c r="I102" s="15" t="n"/>
      <c r="J102" s="15" t="n"/>
      <c r="K102" s="10">
        <f>IF(OR(G102="",H102="",I102=""),"",IF(F102="Short",(H102-I102)*G102,(I102-H102)*G102))</f>
        <v/>
      </c>
      <c r="L102" s="16" t="n"/>
      <c r="M102" s="10">
        <f>IF(K102="","",K102-N(L102))</f>
        <v/>
      </c>
      <c r="N102" s="10">
        <f>IF(OR(G102="",H102="",J102=""),"",ABS(H102-J102)*G102)</f>
        <v/>
      </c>
      <c r="O102" s="12">
        <f>IF(OR(M102="",N102="",N102=0),"",M102/N102)</f>
        <v/>
      </c>
      <c r="P102" s="13">
        <f>IF(M102="","",IF(M102&gt;0,"Win",IF(M102&lt;0,"Loss","Flat")))</f>
        <v/>
      </c>
      <c r="T102" s="13">
        <f>IF(A102="","",TEXT(A102,"yyyy-mm"))</f>
        <v/>
      </c>
    </row>
    <row r="103">
      <c r="A103" s="14" t="n"/>
      <c r="H103" s="15" t="n"/>
      <c r="I103" s="15" t="n"/>
      <c r="J103" s="15" t="n"/>
      <c r="K103" s="10">
        <f>IF(OR(G103="",H103="",I103=""),"",IF(F103="Short",(H103-I103)*G103,(I103-H103)*G103))</f>
        <v/>
      </c>
      <c r="L103" s="16" t="n"/>
      <c r="M103" s="10">
        <f>IF(K103="","",K103-N(L103))</f>
        <v/>
      </c>
      <c r="N103" s="10">
        <f>IF(OR(G103="",H103="",J103=""),"",ABS(H103-J103)*G103)</f>
        <v/>
      </c>
      <c r="O103" s="12">
        <f>IF(OR(M103="",N103="",N103=0),"",M103/N103)</f>
        <v/>
      </c>
      <c r="P103" s="13">
        <f>IF(M103="","",IF(M103&gt;0,"Win",IF(M103&lt;0,"Loss","Flat")))</f>
        <v/>
      </c>
      <c r="T103" s="13">
        <f>IF(A103="","",TEXT(A103,"yyyy-mm"))</f>
        <v/>
      </c>
    </row>
    <row r="104">
      <c r="A104" s="14" t="n"/>
      <c r="H104" s="15" t="n"/>
      <c r="I104" s="15" t="n"/>
      <c r="J104" s="15" t="n"/>
      <c r="K104" s="10">
        <f>IF(OR(G104="",H104="",I104=""),"",IF(F104="Short",(H104-I104)*G104,(I104-H104)*G104))</f>
        <v/>
      </c>
      <c r="L104" s="16" t="n"/>
      <c r="M104" s="10">
        <f>IF(K104="","",K104-N(L104))</f>
        <v/>
      </c>
      <c r="N104" s="10">
        <f>IF(OR(G104="",H104="",J104=""),"",ABS(H104-J104)*G104)</f>
        <v/>
      </c>
      <c r="O104" s="12">
        <f>IF(OR(M104="",N104="",N104=0),"",M104/N104)</f>
        <v/>
      </c>
      <c r="P104" s="13">
        <f>IF(M104="","",IF(M104&gt;0,"Win",IF(M104&lt;0,"Loss","Flat")))</f>
        <v/>
      </c>
      <c r="T104" s="13">
        <f>IF(A104="","",TEXT(A104,"yyyy-mm"))</f>
        <v/>
      </c>
    </row>
    <row r="105">
      <c r="A105" s="14" t="n"/>
      <c r="H105" s="15" t="n"/>
      <c r="I105" s="15" t="n"/>
      <c r="J105" s="15" t="n"/>
      <c r="K105" s="10">
        <f>IF(OR(G105="",H105="",I105=""),"",IF(F105="Short",(H105-I105)*G105,(I105-H105)*G105))</f>
        <v/>
      </c>
      <c r="L105" s="16" t="n"/>
      <c r="M105" s="10">
        <f>IF(K105="","",K105-N(L105))</f>
        <v/>
      </c>
      <c r="N105" s="10">
        <f>IF(OR(G105="",H105="",J105=""),"",ABS(H105-J105)*G105)</f>
        <v/>
      </c>
      <c r="O105" s="12">
        <f>IF(OR(M105="",N105="",N105=0),"",M105/N105)</f>
        <v/>
      </c>
      <c r="P105" s="13">
        <f>IF(M105="","",IF(M105&gt;0,"Win",IF(M105&lt;0,"Loss","Flat")))</f>
        <v/>
      </c>
      <c r="T105" s="13">
        <f>IF(A105="","",TEXT(A105,"yyyy-mm"))</f>
        <v/>
      </c>
    </row>
    <row r="106">
      <c r="A106" s="14" t="n"/>
      <c r="H106" s="15" t="n"/>
      <c r="I106" s="15" t="n"/>
      <c r="J106" s="15" t="n"/>
      <c r="K106" s="10">
        <f>IF(OR(G106="",H106="",I106=""),"",IF(F106="Short",(H106-I106)*G106,(I106-H106)*G106))</f>
        <v/>
      </c>
      <c r="L106" s="16" t="n"/>
      <c r="M106" s="10">
        <f>IF(K106="","",K106-N(L106))</f>
        <v/>
      </c>
      <c r="N106" s="10">
        <f>IF(OR(G106="",H106="",J106=""),"",ABS(H106-J106)*G106)</f>
        <v/>
      </c>
      <c r="O106" s="12">
        <f>IF(OR(M106="",N106="",N106=0),"",M106/N106)</f>
        <v/>
      </c>
      <c r="P106" s="13">
        <f>IF(M106="","",IF(M106&gt;0,"Win",IF(M106&lt;0,"Loss","Flat")))</f>
        <v/>
      </c>
      <c r="T106" s="13">
        <f>IF(A106="","",TEXT(A106,"yyyy-mm"))</f>
        <v/>
      </c>
    </row>
    <row r="107">
      <c r="A107" s="14" t="n"/>
      <c r="H107" s="15" t="n"/>
      <c r="I107" s="15" t="n"/>
      <c r="J107" s="15" t="n"/>
      <c r="K107" s="10">
        <f>IF(OR(G107="",H107="",I107=""),"",IF(F107="Short",(H107-I107)*G107,(I107-H107)*G107))</f>
        <v/>
      </c>
      <c r="L107" s="16" t="n"/>
      <c r="M107" s="10">
        <f>IF(K107="","",K107-N(L107))</f>
        <v/>
      </c>
      <c r="N107" s="10">
        <f>IF(OR(G107="",H107="",J107=""),"",ABS(H107-J107)*G107)</f>
        <v/>
      </c>
      <c r="O107" s="12">
        <f>IF(OR(M107="",N107="",N107=0),"",M107/N107)</f>
        <v/>
      </c>
      <c r="P107" s="13">
        <f>IF(M107="","",IF(M107&gt;0,"Win",IF(M107&lt;0,"Loss","Flat")))</f>
        <v/>
      </c>
      <c r="T107" s="13">
        <f>IF(A107="","",TEXT(A107,"yyyy-mm"))</f>
        <v/>
      </c>
    </row>
    <row r="108">
      <c r="A108" s="14" t="n"/>
      <c r="H108" s="15" t="n"/>
      <c r="I108" s="15" t="n"/>
      <c r="J108" s="15" t="n"/>
      <c r="K108" s="10">
        <f>IF(OR(G108="",H108="",I108=""),"",IF(F108="Short",(H108-I108)*G108,(I108-H108)*G108))</f>
        <v/>
      </c>
      <c r="L108" s="16" t="n"/>
      <c r="M108" s="10">
        <f>IF(K108="","",K108-N(L108))</f>
        <v/>
      </c>
      <c r="N108" s="10">
        <f>IF(OR(G108="",H108="",J108=""),"",ABS(H108-J108)*G108)</f>
        <v/>
      </c>
      <c r="O108" s="12">
        <f>IF(OR(M108="",N108="",N108=0),"",M108/N108)</f>
        <v/>
      </c>
      <c r="P108" s="13">
        <f>IF(M108="","",IF(M108&gt;0,"Win",IF(M108&lt;0,"Loss","Flat")))</f>
        <v/>
      </c>
      <c r="T108" s="13">
        <f>IF(A108="","",TEXT(A108,"yyyy-mm"))</f>
        <v/>
      </c>
    </row>
    <row r="109">
      <c r="A109" s="14" t="n"/>
      <c r="H109" s="15" t="n"/>
      <c r="I109" s="15" t="n"/>
      <c r="J109" s="15" t="n"/>
      <c r="K109" s="10">
        <f>IF(OR(G109="",H109="",I109=""),"",IF(F109="Short",(H109-I109)*G109,(I109-H109)*G109))</f>
        <v/>
      </c>
      <c r="L109" s="16" t="n"/>
      <c r="M109" s="10">
        <f>IF(K109="","",K109-N(L109))</f>
        <v/>
      </c>
      <c r="N109" s="10">
        <f>IF(OR(G109="",H109="",J109=""),"",ABS(H109-J109)*G109)</f>
        <v/>
      </c>
      <c r="O109" s="12">
        <f>IF(OR(M109="",N109="",N109=0),"",M109/N109)</f>
        <v/>
      </c>
      <c r="P109" s="13">
        <f>IF(M109="","",IF(M109&gt;0,"Win",IF(M109&lt;0,"Loss","Flat")))</f>
        <v/>
      </c>
      <c r="T109" s="13">
        <f>IF(A109="","",TEXT(A109,"yyyy-mm"))</f>
        <v/>
      </c>
    </row>
    <row r="110">
      <c r="A110" s="14" t="n"/>
      <c r="H110" s="15" t="n"/>
      <c r="I110" s="15" t="n"/>
      <c r="J110" s="15" t="n"/>
      <c r="K110" s="10">
        <f>IF(OR(G110="",H110="",I110=""),"",IF(F110="Short",(H110-I110)*G110,(I110-H110)*G110))</f>
        <v/>
      </c>
      <c r="L110" s="16" t="n"/>
      <c r="M110" s="10">
        <f>IF(K110="","",K110-N(L110))</f>
        <v/>
      </c>
      <c r="N110" s="10">
        <f>IF(OR(G110="",H110="",J110=""),"",ABS(H110-J110)*G110)</f>
        <v/>
      </c>
      <c r="O110" s="12">
        <f>IF(OR(M110="",N110="",N110=0),"",M110/N110)</f>
        <v/>
      </c>
      <c r="P110" s="13">
        <f>IF(M110="","",IF(M110&gt;0,"Win",IF(M110&lt;0,"Loss","Flat")))</f>
        <v/>
      </c>
      <c r="T110" s="13">
        <f>IF(A110="","",TEXT(A110,"yyyy-mm"))</f>
        <v/>
      </c>
    </row>
    <row r="111">
      <c r="A111" s="14" t="n"/>
      <c r="H111" s="15" t="n"/>
      <c r="I111" s="15" t="n"/>
      <c r="J111" s="15" t="n"/>
      <c r="K111" s="10">
        <f>IF(OR(G111="",H111="",I111=""),"",IF(F111="Short",(H111-I111)*G111,(I111-H111)*G111))</f>
        <v/>
      </c>
      <c r="L111" s="16" t="n"/>
      <c r="M111" s="10">
        <f>IF(K111="","",K111-N(L111))</f>
        <v/>
      </c>
      <c r="N111" s="10">
        <f>IF(OR(G111="",H111="",J111=""),"",ABS(H111-J111)*G111)</f>
        <v/>
      </c>
      <c r="O111" s="12">
        <f>IF(OR(M111="",N111="",N111=0),"",M111/N111)</f>
        <v/>
      </c>
      <c r="P111" s="13">
        <f>IF(M111="","",IF(M111&gt;0,"Win",IF(M111&lt;0,"Loss","Flat")))</f>
        <v/>
      </c>
      <c r="T111" s="13">
        <f>IF(A111="","",TEXT(A111,"yyyy-mm"))</f>
        <v/>
      </c>
    </row>
    <row r="112">
      <c r="A112" s="14" t="n"/>
      <c r="H112" s="15" t="n"/>
      <c r="I112" s="15" t="n"/>
      <c r="J112" s="15" t="n"/>
      <c r="K112" s="10">
        <f>IF(OR(G112="",H112="",I112=""),"",IF(F112="Short",(H112-I112)*G112,(I112-H112)*G112))</f>
        <v/>
      </c>
      <c r="L112" s="16" t="n"/>
      <c r="M112" s="10">
        <f>IF(K112="","",K112-N(L112))</f>
        <v/>
      </c>
      <c r="N112" s="10">
        <f>IF(OR(G112="",H112="",J112=""),"",ABS(H112-J112)*G112)</f>
        <v/>
      </c>
      <c r="O112" s="12">
        <f>IF(OR(M112="",N112="",N112=0),"",M112/N112)</f>
        <v/>
      </c>
      <c r="P112" s="13">
        <f>IF(M112="","",IF(M112&gt;0,"Win",IF(M112&lt;0,"Loss","Flat")))</f>
        <v/>
      </c>
      <c r="T112" s="13">
        <f>IF(A112="","",TEXT(A112,"yyyy-mm"))</f>
        <v/>
      </c>
    </row>
    <row r="113">
      <c r="A113" s="14" t="n"/>
      <c r="H113" s="15" t="n"/>
      <c r="I113" s="15" t="n"/>
      <c r="J113" s="15" t="n"/>
      <c r="K113" s="10">
        <f>IF(OR(G113="",H113="",I113=""),"",IF(F113="Short",(H113-I113)*G113,(I113-H113)*G113))</f>
        <v/>
      </c>
      <c r="L113" s="16" t="n"/>
      <c r="M113" s="10">
        <f>IF(K113="","",K113-N(L113))</f>
        <v/>
      </c>
      <c r="N113" s="10">
        <f>IF(OR(G113="",H113="",J113=""),"",ABS(H113-J113)*G113)</f>
        <v/>
      </c>
      <c r="O113" s="12">
        <f>IF(OR(M113="",N113="",N113=0),"",M113/N113)</f>
        <v/>
      </c>
      <c r="P113" s="13">
        <f>IF(M113="","",IF(M113&gt;0,"Win",IF(M113&lt;0,"Loss","Flat")))</f>
        <v/>
      </c>
      <c r="T113" s="13">
        <f>IF(A113="","",TEXT(A113,"yyyy-mm"))</f>
        <v/>
      </c>
    </row>
    <row r="114">
      <c r="A114" s="14" t="n"/>
      <c r="H114" s="15" t="n"/>
      <c r="I114" s="15" t="n"/>
      <c r="J114" s="15" t="n"/>
      <c r="K114" s="10">
        <f>IF(OR(G114="",H114="",I114=""),"",IF(F114="Short",(H114-I114)*G114,(I114-H114)*G114))</f>
        <v/>
      </c>
      <c r="L114" s="16" t="n"/>
      <c r="M114" s="10">
        <f>IF(K114="","",K114-N(L114))</f>
        <v/>
      </c>
      <c r="N114" s="10">
        <f>IF(OR(G114="",H114="",J114=""),"",ABS(H114-J114)*G114)</f>
        <v/>
      </c>
      <c r="O114" s="12">
        <f>IF(OR(M114="",N114="",N114=0),"",M114/N114)</f>
        <v/>
      </c>
      <c r="P114" s="13">
        <f>IF(M114="","",IF(M114&gt;0,"Win",IF(M114&lt;0,"Loss","Flat")))</f>
        <v/>
      </c>
      <c r="T114" s="13">
        <f>IF(A114="","",TEXT(A114,"yyyy-mm"))</f>
        <v/>
      </c>
    </row>
    <row r="115">
      <c r="A115" s="14" t="n"/>
      <c r="H115" s="15" t="n"/>
      <c r="I115" s="15" t="n"/>
      <c r="J115" s="15" t="n"/>
      <c r="K115" s="10">
        <f>IF(OR(G115="",H115="",I115=""),"",IF(F115="Short",(H115-I115)*G115,(I115-H115)*G115))</f>
        <v/>
      </c>
      <c r="L115" s="16" t="n"/>
      <c r="M115" s="10">
        <f>IF(K115="","",K115-N(L115))</f>
        <v/>
      </c>
      <c r="N115" s="10">
        <f>IF(OR(G115="",H115="",J115=""),"",ABS(H115-J115)*G115)</f>
        <v/>
      </c>
      <c r="O115" s="12">
        <f>IF(OR(M115="",N115="",N115=0),"",M115/N115)</f>
        <v/>
      </c>
      <c r="P115" s="13">
        <f>IF(M115="","",IF(M115&gt;0,"Win",IF(M115&lt;0,"Loss","Flat")))</f>
        <v/>
      </c>
      <c r="T115" s="13">
        <f>IF(A115="","",TEXT(A115,"yyyy-mm"))</f>
        <v/>
      </c>
    </row>
    <row r="116">
      <c r="A116" s="14" t="n"/>
      <c r="H116" s="15" t="n"/>
      <c r="I116" s="15" t="n"/>
      <c r="J116" s="15" t="n"/>
      <c r="K116" s="10">
        <f>IF(OR(G116="",H116="",I116=""),"",IF(F116="Short",(H116-I116)*G116,(I116-H116)*G116))</f>
        <v/>
      </c>
      <c r="L116" s="16" t="n"/>
      <c r="M116" s="10">
        <f>IF(K116="","",K116-N(L116))</f>
        <v/>
      </c>
      <c r="N116" s="10">
        <f>IF(OR(G116="",H116="",J116=""),"",ABS(H116-J116)*G116)</f>
        <v/>
      </c>
      <c r="O116" s="12">
        <f>IF(OR(M116="",N116="",N116=0),"",M116/N116)</f>
        <v/>
      </c>
      <c r="P116" s="13">
        <f>IF(M116="","",IF(M116&gt;0,"Win",IF(M116&lt;0,"Loss","Flat")))</f>
        <v/>
      </c>
      <c r="T116" s="13">
        <f>IF(A116="","",TEXT(A116,"yyyy-mm"))</f>
        <v/>
      </c>
    </row>
    <row r="117">
      <c r="A117" s="14" t="n"/>
      <c r="H117" s="15" t="n"/>
      <c r="I117" s="15" t="n"/>
      <c r="J117" s="15" t="n"/>
      <c r="K117" s="10">
        <f>IF(OR(G117="",H117="",I117=""),"",IF(F117="Short",(H117-I117)*G117,(I117-H117)*G117))</f>
        <v/>
      </c>
      <c r="L117" s="16" t="n"/>
      <c r="M117" s="10">
        <f>IF(K117="","",K117-N(L117))</f>
        <v/>
      </c>
      <c r="N117" s="10">
        <f>IF(OR(G117="",H117="",J117=""),"",ABS(H117-J117)*G117)</f>
        <v/>
      </c>
      <c r="O117" s="12">
        <f>IF(OR(M117="",N117="",N117=0),"",M117/N117)</f>
        <v/>
      </c>
      <c r="P117" s="13">
        <f>IF(M117="","",IF(M117&gt;0,"Win",IF(M117&lt;0,"Loss","Flat")))</f>
        <v/>
      </c>
      <c r="T117" s="13">
        <f>IF(A117="","",TEXT(A117,"yyyy-mm"))</f>
        <v/>
      </c>
    </row>
    <row r="118">
      <c r="A118" s="14" t="n"/>
      <c r="H118" s="15" t="n"/>
      <c r="I118" s="15" t="n"/>
      <c r="J118" s="15" t="n"/>
      <c r="K118" s="10">
        <f>IF(OR(G118="",H118="",I118=""),"",IF(F118="Short",(H118-I118)*G118,(I118-H118)*G118))</f>
        <v/>
      </c>
      <c r="L118" s="16" t="n"/>
      <c r="M118" s="10">
        <f>IF(K118="","",K118-N(L118))</f>
        <v/>
      </c>
      <c r="N118" s="10">
        <f>IF(OR(G118="",H118="",J118=""),"",ABS(H118-J118)*G118)</f>
        <v/>
      </c>
      <c r="O118" s="12">
        <f>IF(OR(M118="",N118="",N118=0),"",M118/N118)</f>
        <v/>
      </c>
      <c r="P118" s="13">
        <f>IF(M118="","",IF(M118&gt;0,"Win",IF(M118&lt;0,"Loss","Flat")))</f>
        <v/>
      </c>
      <c r="T118" s="13">
        <f>IF(A118="","",TEXT(A118,"yyyy-mm"))</f>
        <v/>
      </c>
    </row>
    <row r="119">
      <c r="A119" s="14" t="n"/>
      <c r="H119" s="15" t="n"/>
      <c r="I119" s="15" t="n"/>
      <c r="J119" s="15" t="n"/>
      <c r="K119" s="10">
        <f>IF(OR(G119="",H119="",I119=""),"",IF(F119="Short",(H119-I119)*G119,(I119-H119)*G119))</f>
        <v/>
      </c>
      <c r="L119" s="16" t="n"/>
      <c r="M119" s="10">
        <f>IF(K119="","",K119-N(L119))</f>
        <v/>
      </c>
      <c r="N119" s="10">
        <f>IF(OR(G119="",H119="",J119=""),"",ABS(H119-J119)*G119)</f>
        <v/>
      </c>
      <c r="O119" s="12">
        <f>IF(OR(M119="",N119="",N119=0),"",M119/N119)</f>
        <v/>
      </c>
      <c r="P119" s="13">
        <f>IF(M119="","",IF(M119&gt;0,"Win",IF(M119&lt;0,"Loss","Flat")))</f>
        <v/>
      </c>
      <c r="T119" s="13">
        <f>IF(A119="","",TEXT(A119,"yyyy-mm"))</f>
        <v/>
      </c>
    </row>
    <row r="120">
      <c r="A120" s="14" t="n"/>
      <c r="H120" s="15" t="n"/>
      <c r="I120" s="15" t="n"/>
      <c r="J120" s="15" t="n"/>
      <c r="K120" s="10">
        <f>IF(OR(G120="",H120="",I120=""),"",IF(F120="Short",(H120-I120)*G120,(I120-H120)*G120))</f>
        <v/>
      </c>
      <c r="L120" s="16" t="n"/>
      <c r="M120" s="10">
        <f>IF(K120="","",K120-N(L120))</f>
        <v/>
      </c>
      <c r="N120" s="10">
        <f>IF(OR(G120="",H120="",J120=""),"",ABS(H120-J120)*G120)</f>
        <v/>
      </c>
      <c r="O120" s="12">
        <f>IF(OR(M120="",N120="",N120=0),"",M120/N120)</f>
        <v/>
      </c>
      <c r="P120" s="13">
        <f>IF(M120="","",IF(M120&gt;0,"Win",IF(M120&lt;0,"Loss","Flat")))</f>
        <v/>
      </c>
      <c r="T120" s="13">
        <f>IF(A120="","",TEXT(A120,"yyyy-mm"))</f>
        <v/>
      </c>
    </row>
    <row r="121">
      <c r="A121" s="14" t="n"/>
      <c r="H121" s="15" t="n"/>
      <c r="I121" s="15" t="n"/>
      <c r="J121" s="15" t="n"/>
      <c r="K121" s="10">
        <f>IF(OR(G121="",H121="",I121=""),"",IF(F121="Short",(H121-I121)*G121,(I121-H121)*G121))</f>
        <v/>
      </c>
      <c r="L121" s="16" t="n"/>
      <c r="M121" s="10">
        <f>IF(K121="","",K121-N(L121))</f>
        <v/>
      </c>
      <c r="N121" s="10">
        <f>IF(OR(G121="",H121="",J121=""),"",ABS(H121-J121)*G121)</f>
        <v/>
      </c>
      <c r="O121" s="12">
        <f>IF(OR(M121="",N121="",N121=0),"",M121/N121)</f>
        <v/>
      </c>
      <c r="P121" s="13">
        <f>IF(M121="","",IF(M121&gt;0,"Win",IF(M121&lt;0,"Loss","Flat")))</f>
        <v/>
      </c>
      <c r="T121" s="13">
        <f>IF(A121="","",TEXT(A121,"yyyy-mm"))</f>
        <v/>
      </c>
    </row>
    <row r="122">
      <c r="A122" s="14" t="n"/>
      <c r="H122" s="15" t="n"/>
      <c r="I122" s="15" t="n"/>
      <c r="J122" s="15" t="n"/>
      <c r="K122" s="10">
        <f>IF(OR(G122="",H122="",I122=""),"",IF(F122="Short",(H122-I122)*G122,(I122-H122)*G122))</f>
        <v/>
      </c>
      <c r="L122" s="16" t="n"/>
      <c r="M122" s="10">
        <f>IF(K122="","",K122-N(L122))</f>
        <v/>
      </c>
      <c r="N122" s="10">
        <f>IF(OR(G122="",H122="",J122=""),"",ABS(H122-J122)*G122)</f>
        <v/>
      </c>
      <c r="O122" s="12">
        <f>IF(OR(M122="",N122="",N122=0),"",M122/N122)</f>
        <v/>
      </c>
      <c r="P122" s="13">
        <f>IF(M122="","",IF(M122&gt;0,"Win",IF(M122&lt;0,"Loss","Flat")))</f>
        <v/>
      </c>
      <c r="T122" s="13">
        <f>IF(A122="","",TEXT(A122,"yyyy-mm"))</f>
        <v/>
      </c>
    </row>
    <row r="123">
      <c r="A123" s="14" t="n"/>
      <c r="H123" s="15" t="n"/>
      <c r="I123" s="15" t="n"/>
      <c r="J123" s="15" t="n"/>
      <c r="K123" s="10">
        <f>IF(OR(G123="",H123="",I123=""),"",IF(F123="Short",(H123-I123)*G123,(I123-H123)*G123))</f>
        <v/>
      </c>
      <c r="L123" s="16" t="n"/>
      <c r="M123" s="10">
        <f>IF(K123="","",K123-N(L123))</f>
        <v/>
      </c>
      <c r="N123" s="10">
        <f>IF(OR(G123="",H123="",J123=""),"",ABS(H123-J123)*G123)</f>
        <v/>
      </c>
      <c r="O123" s="12">
        <f>IF(OR(M123="",N123="",N123=0),"",M123/N123)</f>
        <v/>
      </c>
      <c r="P123" s="13">
        <f>IF(M123="","",IF(M123&gt;0,"Win",IF(M123&lt;0,"Loss","Flat")))</f>
        <v/>
      </c>
      <c r="T123" s="13">
        <f>IF(A123="","",TEXT(A123,"yyyy-mm"))</f>
        <v/>
      </c>
    </row>
    <row r="124">
      <c r="A124" s="14" t="n"/>
      <c r="H124" s="15" t="n"/>
      <c r="I124" s="15" t="n"/>
      <c r="J124" s="15" t="n"/>
      <c r="K124" s="10">
        <f>IF(OR(G124="",H124="",I124=""),"",IF(F124="Short",(H124-I124)*G124,(I124-H124)*G124))</f>
        <v/>
      </c>
      <c r="L124" s="16" t="n"/>
      <c r="M124" s="10">
        <f>IF(K124="","",K124-N(L124))</f>
        <v/>
      </c>
      <c r="N124" s="10">
        <f>IF(OR(G124="",H124="",J124=""),"",ABS(H124-J124)*G124)</f>
        <v/>
      </c>
      <c r="O124" s="12">
        <f>IF(OR(M124="",N124="",N124=0),"",M124/N124)</f>
        <v/>
      </c>
      <c r="P124" s="13">
        <f>IF(M124="","",IF(M124&gt;0,"Win",IF(M124&lt;0,"Loss","Flat")))</f>
        <v/>
      </c>
      <c r="T124" s="13">
        <f>IF(A124="","",TEXT(A124,"yyyy-mm"))</f>
        <v/>
      </c>
    </row>
    <row r="125">
      <c r="A125" s="14" t="n"/>
      <c r="H125" s="15" t="n"/>
      <c r="I125" s="15" t="n"/>
      <c r="J125" s="15" t="n"/>
      <c r="K125" s="10">
        <f>IF(OR(G125="",H125="",I125=""),"",IF(F125="Short",(H125-I125)*G125,(I125-H125)*G125))</f>
        <v/>
      </c>
      <c r="L125" s="16" t="n"/>
      <c r="M125" s="10">
        <f>IF(K125="","",K125-N(L125))</f>
        <v/>
      </c>
      <c r="N125" s="10">
        <f>IF(OR(G125="",H125="",J125=""),"",ABS(H125-J125)*G125)</f>
        <v/>
      </c>
      <c r="O125" s="12">
        <f>IF(OR(M125="",N125="",N125=0),"",M125/N125)</f>
        <v/>
      </c>
      <c r="P125" s="13">
        <f>IF(M125="","",IF(M125&gt;0,"Win",IF(M125&lt;0,"Loss","Flat")))</f>
        <v/>
      </c>
      <c r="T125" s="13">
        <f>IF(A125="","",TEXT(A125,"yyyy-mm"))</f>
        <v/>
      </c>
    </row>
    <row r="126">
      <c r="A126" s="14" t="n"/>
      <c r="H126" s="15" t="n"/>
      <c r="I126" s="15" t="n"/>
      <c r="J126" s="15" t="n"/>
      <c r="K126" s="10">
        <f>IF(OR(G126="",H126="",I126=""),"",IF(F126="Short",(H126-I126)*G126,(I126-H126)*G126))</f>
        <v/>
      </c>
      <c r="L126" s="16" t="n"/>
      <c r="M126" s="10">
        <f>IF(K126="","",K126-N(L126))</f>
        <v/>
      </c>
      <c r="N126" s="10">
        <f>IF(OR(G126="",H126="",J126=""),"",ABS(H126-J126)*G126)</f>
        <v/>
      </c>
      <c r="O126" s="12">
        <f>IF(OR(M126="",N126="",N126=0),"",M126/N126)</f>
        <v/>
      </c>
      <c r="P126" s="13">
        <f>IF(M126="","",IF(M126&gt;0,"Win",IF(M126&lt;0,"Loss","Flat")))</f>
        <v/>
      </c>
      <c r="T126" s="13">
        <f>IF(A126="","",TEXT(A126,"yyyy-mm"))</f>
        <v/>
      </c>
    </row>
    <row r="127">
      <c r="A127" s="14" t="n"/>
      <c r="H127" s="15" t="n"/>
      <c r="I127" s="15" t="n"/>
      <c r="J127" s="15" t="n"/>
      <c r="K127" s="10">
        <f>IF(OR(G127="",H127="",I127=""),"",IF(F127="Short",(H127-I127)*G127,(I127-H127)*G127))</f>
        <v/>
      </c>
      <c r="L127" s="16" t="n"/>
      <c r="M127" s="10">
        <f>IF(K127="","",K127-N(L127))</f>
        <v/>
      </c>
      <c r="N127" s="10">
        <f>IF(OR(G127="",H127="",J127=""),"",ABS(H127-J127)*G127)</f>
        <v/>
      </c>
      <c r="O127" s="12">
        <f>IF(OR(M127="",N127="",N127=0),"",M127/N127)</f>
        <v/>
      </c>
      <c r="P127" s="13">
        <f>IF(M127="","",IF(M127&gt;0,"Win",IF(M127&lt;0,"Loss","Flat")))</f>
        <v/>
      </c>
      <c r="T127" s="13">
        <f>IF(A127="","",TEXT(A127,"yyyy-mm"))</f>
        <v/>
      </c>
    </row>
    <row r="128">
      <c r="A128" s="14" t="n"/>
      <c r="H128" s="15" t="n"/>
      <c r="I128" s="15" t="n"/>
      <c r="J128" s="15" t="n"/>
      <c r="K128" s="10">
        <f>IF(OR(G128="",H128="",I128=""),"",IF(F128="Short",(H128-I128)*G128,(I128-H128)*G128))</f>
        <v/>
      </c>
      <c r="L128" s="16" t="n"/>
      <c r="M128" s="10">
        <f>IF(K128="","",K128-N(L128))</f>
        <v/>
      </c>
      <c r="N128" s="10">
        <f>IF(OR(G128="",H128="",J128=""),"",ABS(H128-J128)*G128)</f>
        <v/>
      </c>
      <c r="O128" s="12">
        <f>IF(OR(M128="",N128="",N128=0),"",M128/N128)</f>
        <v/>
      </c>
      <c r="P128" s="13">
        <f>IF(M128="","",IF(M128&gt;0,"Win",IF(M128&lt;0,"Loss","Flat")))</f>
        <v/>
      </c>
      <c r="T128" s="13">
        <f>IF(A128="","",TEXT(A128,"yyyy-mm"))</f>
        <v/>
      </c>
    </row>
    <row r="129">
      <c r="A129" s="14" t="n"/>
      <c r="H129" s="15" t="n"/>
      <c r="I129" s="15" t="n"/>
      <c r="J129" s="15" t="n"/>
      <c r="K129" s="10">
        <f>IF(OR(G129="",H129="",I129=""),"",IF(F129="Short",(H129-I129)*G129,(I129-H129)*G129))</f>
        <v/>
      </c>
      <c r="L129" s="16" t="n"/>
      <c r="M129" s="10">
        <f>IF(K129="","",K129-N(L129))</f>
        <v/>
      </c>
      <c r="N129" s="10">
        <f>IF(OR(G129="",H129="",J129=""),"",ABS(H129-J129)*G129)</f>
        <v/>
      </c>
      <c r="O129" s="12">
        <f>IF(OR(M129="",N129="",N129=0),"",M129/N129)</f>
        <v/>
      </c>
      <c r="P129" s="13">
        <f>IF(M129="","",IF(M129&gt;0,"Win",IF(M129&lt;0,"Loss","Flat")))</f>
        <v/>
      </c>
      <c r="T129" s="13">
        <f>IF(A129="","",TEXT(A129,"yyyy-mm"))</f>
        <v/>
      </c>
    </row>
    <row r="130">
      <c r="A130" s="14" t="n"/>
      <c r="H130" s="15" t="n"/>
      <c r="I130" s="15" t="n"/>
      <c r="J130" s="15" t="n"/>
      <c r="K130" s="10">
        <f>IF(OR(G130="",H130="",I130=""),"",IF(F130="Short",(H130-I130)*G130,(I130-H130)*G130))</f>
        <v/>
      </c>
      <c r="L130" s="16" t="n"/>
      <c r="M130" s="10">
        <f>IF(K130="","",K130-N(L130))</f>
        <v/>
      </c>
      <c r="N130" s="10">
        <f>IF(OR(G130="",H130="",J130=""),"",ABS(H130-J130)*G130)</f>
        <v/>
      </c>
      <c r="O130" s="12">
        <f>IF(OR(M130="",N130="",N130=0),"",M130/N130)</f>
        <v/>
      </c>
      <c r="P130" s="13">
        <f>IF(M130="","",IF(M130&gt;0,"Win",IF(M130&lt;0,"Loss","Flat")))</f>
        <v/>
      </c>
      <c r="T130" s="13">
        <f>IF(A130="","",TEXT(A130,"yyyy-mm"))</f>
        <v/>
      </c>
    </row>
    <row r="131">
      <c r="A131" s="14" t="n"/>
      <c r="H131" s="15" t="n"/>
      <c r="I131" s="15" t="n"/>
      <c r="J131" s="15" t="n"/>
      <c r="K131" s="10">
        <f>IF(OR(G131="",H131="",I131=""),"",IF(F131="Short",(H131-I131)*G131,(I131-H131)*G131))</f>
        <v/>
      </c>
      <c r="L131" s="16" t="n"/>
      <c r="M131" s="10">
        <f>IF(K131="","",K131-N(L131))</f>
        <v/>
      </c>
      <c r="N131" s="10">
        <f>IF(OR(G131="",H131="",J131=""),"",ABS(H131-J131)*G131)</f>
        <v/>
      </c>
      <c r="O131" s="12">
        <f>IF(OR(M131="",N131="",N131=0),"",M131/N131)</f>
        <v/>
      </c>
      <c r="P131" s="13">
        <f>IF(M131="","",IF(M131&gt;0,"Win",IF(M131&lt;0,"Loss","Flat")))</f>
        <v/>
      </c>
      <c r="T131" s="13">
        <f>IF(A131="","",TEXT(A131,"yyyy-mm"))</f>
        <v/>
      </c>
    </row>
    <row r="132">
      <c r="A132" s="14" t="n"/>
      <c r="H132" s="15" t="n"/>
      <c r="I132" s="15" t="n"/>
      <c r="J132" s="15" t="n"/>
      <c r="K132" s="10">
        <f>IF(OR(G132="",H132="",I132=""),"",IF(F132="Short",(H132-I132)*G132,(I132-H132)*G132))</f>
        <v/>
      </c>
      <c r="L132" s="16" t="n"/>
      <c r="M132" s="10">
        <f>IF(K132="","",K132-N(L132))</f>
        <v/>
      </c>
      <c r="N132" s="10">
        <f>IF(OR(G132="",H132="",J132=""),"",ABS(H132-J132)*G132)</f>
        <v/>
      </c>
      <c r="O132" s="12">
        <f>IF(OR(M132="",N132="",N132=0),"",M132/N132)</f>
        <v/>
      </c>
      <c r="P132" s="13">
        <f>IF(M132="","",IF(M132&gt;0,"Win",IF(M132&lt;0,"Loss","Flat")))</f>
        <v/>
      </c>
      <c r="T132" s="13">
        <f>IF(A132="","",TEXT(A132,"yyyy-mm"))</f>
        <v/>
      </c>
    </row>
    <row r="133">
      <c r="A133" s="14" t="n"/>
      <c r="H133" s="15" t="n"/>
      <c r="I133" s="15" t="n"/>
      <c r="J133" s="15" t="n"/>
      <c r="K133" s="10">
        <f>IF(OR(G133="",H133="",I133=""),"",IF(F133="Short",(H133-I133)*G133,(I133-H133)*G133))</f>
        <v/>
      </c>
      <c r="L133" s="16" t="n"/>
      <c r="M133" s="10">
        <f>IF(K133="","",K133-N(L133))</f>
        <v/>
      </c>
      <c r="N133" s="10">
        <f>IF(OR(G133="",H133="",J133=""),"",ABS(H133-J133)*G133)</f>
        <v/>
      </c>
      <c r="O133" s="12">
        <f>IF(OR(M133="",N133="",N133=0),"",M133/N133)</f>
        <v/>
      </c>
      <c r="P133" s="13">
        <f>IF(M133="","",IF(M133&gt;0,"Win",IF(M133&lt;0,"Loss","Flat")))</f>
        <v/>
      </c>
      <c r="T133" s="13">
        <f>IF(A133="","",TEXT(A133,"yyyy-mm"))</f>
        <v/>
      </c>
    </row>
    <row r="134">
      <c r="A134" s="14" t="n"/>
      <c r="H134" s="15" t="n"/>
      <c r="I134" s="15" t="n"/>
      <c r="J134" s="15" t="n"/>
      <c r="K134" s="10">
        <f>IF(OR(G134="",H134="",I134=""),"",IF(F134="Short",(H134-I134)*G134,(I134-H134)*G134))</f>
        <v/>
      </c>
      <c r="L134" s="16" t="n"/>
      <c r="M134" s="10">
        <f>IF(K134="","",K134-N(L134))</f>
        <v/>
      </c>
      <c r="N134" s="10">
        <f>IF(OR(G134="",H134="",J134=""),"",ABS(H134-J134)*G134)</f>
        <v/>
      </c>
      <c r="O134" s="12">
        <f>IF(OR(M134="",N134="",N134=0),"",M134/N134)</f>
        <v/>
      </c>
      <c r="P134" s="13">
        <f>IF(M134="","",IF(M134&gt;0,"Win",IF(M134&lt;0,"Loss","Flat")))</f>
        <v/>
      </c>
      <c r="T134" s="13">
        <f>IF(A134="","",TEXT(A134,"yyyy-mm"))</f>
        <v/>
      </c>
    </row>
    <row r="135">
      <c r="A135" s="14" t="n"/>
      <c r="H135" s="15" t="n"/>
      <c r="I135" s="15" t="n"/>
      <c r="J135" s="15" t="n"/>
      <c r="K135" s="10">
        <f>IF(OR(G135="",H135="",I135=""),"",IF(F135="Short",(H135-I135)*G135,(I135-H135)*G135))</f>
        <v/>
      </c>
      <c r="L135" s="16" t="n"/>
      <c r="M135" s="10">
        <f>IF(K135="","",K135-N(L135))</f>
        <v/>
      </c>
      <c r="N135" s="10">
        <f>IF(OR(G135="",H135="",J135=""),"",ABS(H135-J135)*G135)</f>
        <v/>
      </c>
      <c r="O135" s="12">
        <f>IF(OR(M135="",N135="",N135=0),"",M135/N135)</f>
        <v/>
      </c>
      <c r="P135" s="13">
        <f>IF(M135="","",IF(M135&gt;0,"Win",IF(M135&lt;0,"Loss","Flat")))</f>
        <v/>
      </c>
      <c r="T135" s="13">
        <f>IF(A135="","",TEXT(A135,"yyyy-mm"))</f>
        <v/>
      </c>
    </row>
    <row r="136">
      <c r="A136" s="14" t="n"/>
      <c r="H136" s="15" t="n"/>
      <c r="I136" s="15" t="n"/>
      <c r="J136" s="15" t="n"/>
      <c r="K136" s="10">
        <f>IF(OR(G136="",H136="",I136=""),"",IF(F136="Short",(H136-I136)*G136,(I136-H136)*G136))</f>
        <v/>
      </c>
      <c r="L136" s="16" t="n"/>
      <c r="M136" s="10">
        <f>IF(K136="","",K136-N(L136))</f>
        <v/>
      </c>
      <c r="N136" s="10">
        <f>IF(OR(G136="",H136="",J136=""),"",ABS(H136-J136)*G136)</f>
        <v/>
      </c>
      <c r="O136" s="12">
        <f>IF(OR(M136="",N136="",N136=0),"",M136/N136)</f>
        <v/>
      </c>
      <c r="P136" s="13">
        <f>IF(M136="","",IF(M136&gt;0,"Win",IF(M136&lt;0,"Loss","Flat")))</f>
        <v/>
      </c>
      <c r="T136" s="13">
        <f>IF(A136="","",TEXT(A136,"yyyy-mm"))</f>
        <v/>
      </c>
    </row>
    <row r="137">
      <c r="A137" s="14" t="n"/>
      <c r="H137" s="15" t="n"/>
      <c r="I137" s="15" t="n"/>
      <c r="J137" s="15" t="n"/>
      <c r="K137" s="10">
        <f>IF(OR(G137="",H137="",I137=""),"",IF(F137="Short",(H137-I137)*G137,(I137-H137)*G137))</f>
        <v/>
      </c>
      <c r="L137" s="16" t="n"/>
      <c r="M137" s="10">
        <f>IF(K137="","",K137-N(L137))</f>
        <v/>
      </c>
      <c r="N137" s="10">
        <f>IF(OR(G137="",H137="",J137=""),"",ABS(H137-J137)*G137)</f>
        <v/>
      </c>
      <c r="O137" s="12">
        <f>IF(OR(M137="",N137="",N137=0),"",M137/N137)</f>
        <v/>
      </c>
      <c r="P137" s="13">
        <f>IF(M137="","",IF(M137&gt;0,"Win",IF(M137&lt;0,"Loss","Flat")))</f>
        <v/>
      </c>
      <c r="T137" s="13">
        <f>IF(A137="","",TEXT(A137,"yyyy-mm"))</f>
        <v/>
      </c>
    </row>
    <row r="138">
      <c r="A138" s="14" t="n"/>
      <c r="H138" s="15" t="n"/>
      <c r="I138" s="15" t="n"/>
      <c r="J138" s="15" t="n"/>
      <c r="K138" s="10">
        <f>IF(OR(G138="",H138="",I138=""),"",IF(F138="Short",(H138-I138)*G138,(I138-H138)*G138))</f>
        <v/>
      </c>
      <c r="L138" s="16" t="n"/>
      <c r="M138" s="10">
        <f>IF(K138="","",K138-N(L138))</f>
        <v/>
      </c>
      <c r="N138" s="10">
        <f>IF(OR(G138="",H138="",J138=""),"",ABS(H138-J138)*G138)</f>
        <v/>
      </c>
      <c r="O138" s="12">
        <f>IF(OR(M138="",N138="",N138=0),"",M138/N138)</f>
        <v/>
      </c>
      <c r="P138" s="13">
        <f>IF(M138="","",IF(M138&gt;0,"Win",IF(M138&lt;0,"Loss","Flat")))</f>
        <v/>
      </c>
      <c r="T138" s="13">
        <f>IF(A138="","",TEXT(A138,"yyyy-mm"))</f>
        <v/>
      </c>
    </row>
    <row r="139">
      <c r="A139" s="14" t="n"/>
      <c r="H139" s="15" t="n"/>
      <c r="I139" s="15" t="n"/>
      <c r="J139" s="15" t="n"/>
      <c r="K139" s="10">
        <f>IF(OR(G139="",H139="",I139=""),"",IF(F139="Short",(H139-I139)*G139,(I139-H139)*G139))</f>
        <v/>
      </c>
      <c r="L139" s="16" t="n"/>
      <c r="M139" s="10">
        <f>IF(K139="","",K139-N(L139))</f>
        <v/>
      </c>
      <c r="N139" s="10">
        <f>IF(OR(G139="",H139="",J139=""),"",ABS(H139-J139)*G139)</f>
        <v/>
      </c>
      <c r="O139" s="12">
        <f>IF(OR(M139="",N139="",N139=0),"",M139/N139)</f>
        <v/>
      </c>
      <c r="P139" s="13">
        <f>IF(M139="","",IF(M139&gt;0,"Win",IF(M139&lt;0,"Loss","Flat")))</f>
        <v/>
      </c>
      <c r="T139" s="13">
        <f>IF(A139="","",TEXT(A139,"yyyy-mm"))</f>
        <v/>
      </c>
    </row>
    <row r="140">
      <c r="A140" s="14" t="n"/>
      <c r="H140" s="15" t="n"/>
      <c r="I140" s="15" t="n"/>
      <c r="J140" s="15" t="n"/>
      <c r="K140" s="10">
        <f>IF(OR(G140="",H140="",I140=""),"",IF(F140="Short",(H140-I140)*G140,(I140-H140)*G140))</f>
        <v/>
      </c>
      <c r="L140" s="16" t="n"/>
      <c r="M140" s="10">
        <f>IF(K140="","",K140-N(L140))</f>
        <v/>
      </c>
      <c r="N140" s="10">
        <f>IF(OR(G140="",H140="",J140=""),"",ABS(H140-J140)*G140)</f>
        <v/>
      </c>
      <c r="O140" s="12">
        <f>IF(OR(M140="",N140="",N140=0),"",M140/N140)</f>
        <v/>
      </c>
      <c r="P140" s="13">
        <f>IF(M140="","",IF(M140&gt;0,"Win",IF(M140&lt;0,"Loss","Flat")))</f>
        <v/>
      </c>
      <c r="T140" s="13">
        <f>IF(A140="","",TEXT(A140,"yyyy-mm"))</f>
        <v/>
      </c>
    </row>
    <row r="141">
      <c r="A141" s="14" t="n"/>
      <c r="H141" s="15" t="n"/>
      <c r="I141" s="15" t="n"/>
      <c r="J141" s="15" t="n"/>
      <c r="K141" s="10">
        <f>IF(OR(G141="",H141="",I141=""),"",IF(F141="Short",(H141-I141)*G141,(I141-H141)*G141))</f>
        <v/>
      </c>
      <c r="L141" s="16" t="n"/>
      <c r="M141" s="10">
        <f>IF(K141="","",K141-N(L141))</f>
        <v/>
      </c>
      <c r="N141" s="10">
        <f>IF(OR(G141="",H141="",J141=""),"",ABS(H141-J141)*G141)</f>
        <v/>
      </c>
      <c r="O141" s="12">
        <f>IF(OR(M141="",N141="",N141=0),"",M141/N141)</f>
        <v/>
      </c>
      <c r="P141" s="13">
        <f>IF(M141="","",IF(M141&gt;0,"Win",IF(M141&lt;0,"Loss","Flat")))</f>
        <v/>
      </c>
      <c r="T141" s="13">
        <f>IF(A141="","",TEXT(A141,"yyyy-mm"))</f>
        <v/>
      </c>
    </row>
    <row r="142">
      <c r="A142" s="14" t="n"/>
      <c r="H142" s="15" t="n"/>
      <c r="I142" s="15" t="n"/>
      <c r="J142" s="15" t="n"/>
      <c r="K142" s="10">
        <f>IF(OR(G142="",H142="",I142=""),"",IF(F142="Short",(H142-I142)*G142,(I142-H142)*G142))</f>
        <v/>
      </c>
      <c r="L142" s="16" t="n"/>
      <c r="M142" s="10">
        <f>IF(K142="","",K142-N(L142))</f>
        <v/>
      </c>
      <c r="N142" s="10">
        <f>IF(OR(G142="",H142="",J142=""),"",ABS(H142-J142)*G142)</f>
        <v/>
      </c>
      <c r="O142" s="12">
        <f>IF(OR(M142="",N142="",N142=0),"",M142/N142)</f>
        <v/>
      </c>
      <c r="P142" s="13">
        <f>IF(M142="","",IF(M142&gt;0,"Win",IF(M142&lt;0,"Loss","Flat")))</f>
        <v/>
      </c>
      <c r="T142" s="13">
        <f>IF(A142="","",TEXT(A142,"yyyy-mm"))</f>
        <v/>
      </c>
    </row>
    <row r="143">
      <c r="A143" s="14" t="n"/>
      <c r="H143" s="15" t="n"/>
      <c r="I143" s="15" t="n"/>
      <c r="J143" s="15" t="n"/>
      <c r="K143" s="10">
        <f>IF(OR(G143="",H143="",I143=""),"",IF(F143="Short",(H143-I143)*G143,(I143-H143)*G143))</f>
        <v/>
      </c>
      <c r="L143" s="16" t="n"/>
      <c r="M143" s="10">
        <f>IF(K143="","",K143-N(L143))</f>
        <v/>
      </c>
      <c r="N143" s="10">
        <f>IF(OR(G143="",H143="",J143=""),"",ABS(H143-J143)*G143)</f>
        <v/>
      </c>
      <c r="O143" s="12">
        <f>IF(OR(M143="",N143="",N143=0),"",M143/N143)</f>
        <v/>
      </c>
      <c r="P143" s="13">
        <f>IF(M143="","",IF(M143&gt;0,"Win",IF(M143&lt;0,"Loss","Flat")))</f>
        <v/>
      </c>
      <c r="T143" s="13">
        <f>IF(A143="","",TEXT(A143,"yyyy-mm"))</f>
        <v/>
      </c>
    </row>
    <row r="144">
      <c r="A144" s="14" t="n"/>
      <c r="H144" s="15" t="n"/>
      <c r="I144" s="15" t="n"/>
      <c r="J144" s="15" t="n"/>
      <c r="K144" s="10">
        <f>IF(OR(G144="",H144="",I144=""),"",IF(F144="Short",(H144-I144)*G144,(I144-H144)*G144))</f>
        <v/>
      </c>
      <c r="L144" s="16" t="n"/>
      <c r="M144" s="10">
        <f>IF(K144="","",K144-N(L144))</f>
        <v/>
      </c>
      <c r="N144" s="10">
        <f>IF(OR(G144="",H144="",J144=""),"",ABS(H144-J144)*G144)</f>
        <v/>
      </c>
      <c r="O144" s="12">
        <f>IF(OR(M144="",N144="",N144=0),"",M144/N144)</f>
        <v/>
      </c>
      <c r="P144" s="13">
        <f>IF(M144="","",IF(M144&gt;0,"Win",IF(M144&lt;0,"Loss","Flat")))</f>
        <v/>
      </c>
      <c r="T144" s="13">
        <f>IF(A144="","",TEXT(A144,"yyyy-mm"))</f>
        <v/>
      </c>
    </row>
    <row r="145">
      <c r="A145" s="14" t="n"/>
      <c r="H145" s="15" t="n"/>
      <c r="I145" s="15" t="n"/>
      <c r="J145" s="15" t="n"/>
      <c r="K145" s="10">
        <f>IF(OR(G145="",H145="",I145=""),"",IF(F145="Short",(H145-I145)*G145,(I145-H145)*G145))</f>
        <v/>
      </c>
      <c r="L145" s="16" t="n"/>
      <c r="M145" s="10">
        <f>IF(K145="","",K145-N(L145))</f>
        <v/>
      </c>
      <c r="N145" s="10">
        <f>IF(OR(G145="",H145="",J145=""),"",ABS(H145-J145)*G145)</f>
        <v/>
      </c>
      <c r="O145" s="12">
        <f>IF(OR(M145="",N145="",N145=0),"",M145/N145)</f>
        <v/>
      </c>
      <c r="P145" s="13">
        <f>IF(M145="","",IF(M145&gt;0,"Win",IF(M145&lt;0,"Loss","Flat")))</f>
        <v/>
      </c>
      <c r="T145" s="13">
        <f>IF(A145="","",TEXT(A145,"yyyy-mm"))</f>
        <v/>
      </c>
    </row>
    <row r="146">
      <c r="A146" s="14" t="n"/>
      <c r="H146" s="15" t="n"/>
      <c r="I146" s="15" t="n"/>
      <c r="J146" s="15" t="n"/>
      <c r="K146" s="10">
        <f>IF(OR(G146="",H146="",I146=""),"",IF(F146="Short",(H146-I146)*G146,(I146-H146)*G146))</f>
        <v/>
      </c>
      <c r="L146" s="16" t="n"/>
      <c r="M146" s="10">
        <f>IF(K146="","",K146-N(L146))</f>
        <v/>
      </c>
      <c r="N146" s="10">
        <f>IF(OR(G146="",H146="",J146=""),"",ABS(H146-J146)*G146)</f>
        <v/>
      </c>
      <c r="O146" s="12">
        <f>IF(OR(M146="",N146="",N146=0),"",M146/N146)</f>
        <v/>
      </c>
      <c r="P146" s="13">
        <f>IF(M146="","",IF(M146&gt;0,"Win",IF(M146&lt;0,"Loss","Flat")))</f>
        <v/>
      </c>
      <c r="T146" s="13">
        <f>IF(A146="","",TEXT(A146,"yyyy-mm"))</f>
        <v/>
      </c>
    </row>
    <row r="147">
      <c r="A147" s="14" t="n"/>
      <c r="H147" s="15" t="n"/>
      <c r="I147" s="15" t="n"/>
      <c r="J147" s="15" t="n"/>
      <c r="K147" s="10">
        <f>IF(OR(G147="",H147="",I147=""),"",IF(F147="Short",(H147-I147)*G147,(I147-H147)*G147))</f>
        <v/>
      </c>
      <c r="L147" s="16" t="n"/>
      <c r="M147" s="10">
        <f>IF(K147="","",K147-N(L147))</f>
        <v/>
      </c>
      <c r="N147" s="10">
        <f>IF(OR(G147="",H147="",J147=""),"",ABS(H147-J147)*G147)</f>
        <v/>
      </c>
      <c r="O147" s="12">
        <f>IF(OR(M147="",N147="",N147=0),"",M147/N147)</f>
        <v/>
      </c>
      <c r="P147" s="13">
        <f>IF(M147="","",IF(M147&gt;0,"Win",IF(M147&lt;0,"Loss","Flat")))</f>
        <v/>
      </c>
      <c r="T147" s="13">
        <f>IF(A147="","",TEXT(A147,"yyyy-mm"))</f>
        <v/>
      </c>
    </row>
    <row r="148">
      <c r="A148" s="14" t="n"/>
      <c r="H148" s="15" t="n"/>
      <c r="I148" s="15" t="n"/>
      <c r="J148" s="15" t="n"/>
      <c r="K148" s="10">
        <f>IF(OR(G148="",H148="",I148=""),"",IF(F148="Short",(H148-I148)*G148,(I148-H148)*G148))</f>
        <v/>
      </c>
      <c r="L148" s="16" t="n"/>
      <c r="M148" s="10">
        <f>IF(K148="","",K148-N(L148))</f>
        <v/>
      </c>
      <c r="N148" s="10">
        <f>IF(OR(G148="",H148="",J148=""),"",ABS(H148-J148)*G148)</f>
        <v/>
      </c>
      <c r="O148" s="12">
        <f>IF(OR(M148="",N148="",N148=0),"",M148/N148)</f>
        <v/>
      </c>
      <c r="P148" s="13">
        <f>IF(M148="","",IF(M148&gt;0,"Win",IF(M148&lt;0,"Loss","Flat")))</f>
        <v/>
      </c>
      <c r="T148" s="13">
        <f>IF(A148="","",TEXT(A148,"yyyy-mm"))</f>
        <v/>
      </c>
    </row>
    <row r="149">
      <c r="A149" s="14" t="n"/>
      <c r="H149" s="15" t="n"/>
      <c r="I149" s="15" t="n"/>
      <c r="J149" s="15" t="n"/>
      <c r="K149" s="10">
        <f>IF(OR(G149="",H149="",I149=""),"",IF(F149="Short",(H149-I149)*G149,(I149-H149)*G149))</f>
        <v/>
      </c>
      <c r="L149" s="16" t="n"/>
      <c r="M149" s="10">
        <f>IF(K149="","",K149-N(L149))</f>
        <v/>
      </c>
      <c r="N149" s="10">
        <f>IF(OR(G149="",H149="",J149=""),"",ABS(H149-J149)*G149)</f>
        <v/>
      </c>
      <c r="O149" s="12">
        <f>IF(OR(M149="",N149="",N149=0),"",M149/N149)</f>
        <v/>
      </c>
      <c r="P149" s="13">
        <f>IF(M149="","",IF(M149&gt;0,"Win",IF(M149&lt;0,"Loss","Flat")))</f>
        <v/>
      </c>
      <c r="T149" s="13">
        <f>IF(A149="","",TEXT(A149,"yyyy-mm"))</f>
        <v/>
      </c>
    </row>
    <row r="150">
      <c r="A150" s="14" t="n"/>
      <c r="H150" s="15" t="n"/>
      <c r="I150" s="15" t="n"/>
      <c r="J150" s="15" t="n"/>
      <c r="K150" s="10">
        <f>IF(OR(G150="",H150="",I150=""),"",IF(F150="Short",(H150-I150)*G150,(I150-H150)*G150))</f>
        <v/>
      </c>
      <c r="L150" s="16" t="n"/>
      <c r="M150" s="10">
        <f>IF(K150="","",K150-N(L150))</f>
        <v/>
      </c>
      <c r="N150" s="10">
        <f>IF(OR(G150="",H150="",J150=""),"",ABS(H150-J150)*G150)</f>
        <v/>
      </c>
      <c r="O150" s="12">
        <f>IF(OR(M150="",N150="",N150=0),"",M150/N150)</f>
        <v/>
      </c>
      <c r="P150" s="13">
        <f>IF(M150="","",IF(M150&gt;0,"Win",IF(M150&lt;0,"Loss","Flat")))</f>
        <v/>
      </c>
      <c r="T150" s="13">
        <f>IF(A150="","",TEXT(A150,"yyyy-mm"))</f>
        <v/>
      </c>
    </row>
    <row r="151">
      <c r="A151" s="14" t="n"/>
      <c r="H151" s="15" t="n"/>
      <c r="I151" s="15" t="n"/>
      <c r="J151" s="15" t="n"/>
      <c r="K151" s="10">
        <f>IF(OR(G151="",H151="",I151=""),"",IF(F151="Short",(H151-I151)*G151,(I151-H151)*G151))</f>
        <v/>
      </c>
      <c r="L151" s="16" t="n"/>
      <c r="M151" s="10">
        <f>IF(K151="","",K151-N(L151))</f>
        <v/>
      </c>
      <c r="N151" s="10">
        <f>IF(OR(G151="",H151="",J151=""),"",ABS(H151-J151)*G151)</f>
        <v/>
      </c>
      <c r="O151" s="12">
        <f>IF(OR(M151="",N151="",N151=0),"",M151/N151)</f>
        <v/>
      </c>
      <c r="P151" s="13">
        <f>IF(M151="","",IF(M151&gt;0,"Win",IF(M151&lt;0,"Loss","Flat")))</f>
        <v/>
      </c>
      <c r="T151" s="13">
        <f>IF(A151="","",TEXT(A151,"yyyy-mm"))</f>
        <v/>
      </c>
    </row>
    <row r="152">
      <c r="A152" s="14" t="n"/>
      <c r="H152" s="15" t="n"/>
      <c r="I152" s="15" t="n"/>
      <c r="J152" s="15" t="n"/>
      <c r="K152" s="10">
        <f>IF(OR(G152="",H152="",I152=""),"",IF(F152="Short",(H152-I152)*G152,(I152-H152)*G152))</f>
        <v/>
      </c>
      <c r="L152" s="16" t="n"/>
      <c r="M152" s="10">
        <f>IF(K152="","",K152-N(L152))</f>
        <v/>
      </c>
      <c r="N152" s="10">
        <f>IF(OR(G152="",H152="",J152=""),"",ABS(H152-J152)*G152)</f>
        <v/>
      </c>
      <c r="O152" s="12">
        <f>IF(OR(M152="",N152="",N152=0),"",M152/N152)</f>
        <v/>
      </c>
      <c r="P152" s="13">
        <f>IF(M152="","",IF(M152&gt;0,"Win",IF(M152&lt;0,"Loss","Flat")))</f>
        <v/>
      </c>
      <c r="T152" s="13">
        <f>IF(A152="","",TEXT(A152,"yyyy-mm"))</f>
        <v/>
      </c>
    </row>
    <row r="153">
      <c r="A153" s="14" t="n"/>
      <c r="H153" s="15" t="n"/>
      <c r="I153" s="15" t="n"/>
      <c r="J153" s="15" t="n"/>
      <c r="K153" s="10">
        <f>IF(OR(G153="",H153="",I153=""),"",IF(F153="Short",(H153-I153)*G153,(I153-H153)*G153))</f>
        <v/>
      </c>
      <c r="L153" s="16" t="n"/>
      <c r="M153" s="10">
        <f>IF(K153="","",K153-N(L153))</f>
        <v/>
      </c>
      <c r="N153" s="10">
        <f>IF(OR(G153="",H153="",J153=""),"",ABS(H153-J153)*G153)</f>
        <v/>
      </c>
      <c r="O153" s="12">
        <f>IF(OR(M153="",N153="",N153=0),"",M153/N153)</f>
        <v/>
      </c>
      <c r="P153" s="13">
        <f>IF(M153="","",IF(M153&gt;0,"Win",IF(M153&lt;0,"Loss","Flat")))</f>
        <v/>
      </c>
      <c r="T153" s="13">
        <f>IF(A153="","",TEXT(A153,"yyyy-mm"))</f>
        <v/>
      </c>
    </row>
    <row r="154">
      <c r="A154" s="14" t="n"/>
      <c r="H154" s="15" t="n"/>
      <c r="I154" s="15" t="n"/>
      <c r="J154" s="15" t="n"/>
      <c r="K154" s="10">
        <f>IF(OR(G154="",H154="",I154=""),"",IF(F154="Short",(H154-I154)*G154,(I154-H154)*G154))</f>
        <v/>
      </c>
      <c r="L154" s="16" t="n"/>
      <c r="M154" s="10">
        <f>IF(K154="","",K154-N(L154))</f>
        <v/>
      </c>
      <c r="N154" s="10">
        <f>IF(OR(G154="",H154="",J154=""),"",ABS(H154-J154)*G154)</f>
        <v/>
      </c>
      <c r="O154" s="12">
        <f>IF(OR(M154="",N154="",N154=0),"",M154/N154)</f>
        <v/>
      </c>
      <c r="P154" s="13">
        <f>IF(M154="","",IF(M154&gt;0,"Win",IF(M154&lt;0,"Loss","Flat")))</f>
        <v/>
      </c>
      <c r="T154" s="13">
        <f>IF(A154="","",TEXT(A154,"yyyy-mm"))</f>
        <v/>
      </c>
    </row>
    <row r="155">
      <c r="A155" s="14" t="n"/>
      <c r="H155" s="15" t="n"/>
      <c r="I155" s="15" t="n"/>
      <c r="J155" s="15" t="n"/>
      <c r="K155" s="10">
        <f>IF(OR(G155="",H155="",I155=""),"",IF(F155="Short",(H155-I155)*G155,(I155-H155)*G155))</f>
        <v/>
      </c>
      <c r="L155" s="16" t="n"/>
      <c r="M155" s="10">
        <f>IF(K155="","",K155-N(L155))</f>
        <v/>
      </c>
      <c r="N155" s="10">
        <f>IF(OR(G155="",H155="",J155=""),"",ABS(H155-J155)*G155)</f>
        <v/>
      </c>
      <c r="O155" s="12">
        <f>IF(OR(M155="",N155="",N155=0),"",M155/N155)</f>
        <v/>
      </c>
      <c r="P155" s="13">
        <f>IF(M155="","",IF(M155&gt;0,"Win",IF(M155&lt;0,"Loss","Flat")))</f>
        <v/>
      </c>
      <c r="T155" s="13">
        <f>IF(A155="","",TEXT(A155,"yyyy-mm"))</f>
        <v/>
      </c>
    </row>
    <row r="156">
      <c r="A156" s="14" t="n"/>
      <c r="H156" s="15" t="n"/>
      <c r="I156" s="15" t="n"/>
      <c r="J156" s="15" t="n"/>
      <c r="K156" s="10">
        <f>IF(OR(G156="",H156="",I156=""),"",IF(F156="Short",(H156-I156)*G156,(I156-H156)*G156))</f>
        <v/>
      </c>
      <c r="L156" s="16" t="n"/>
      <c r="M156" s="10">
        <f>IF(K156="","",K156-N(L156))</f>
        <v/>
      </c>
      <c r="N156" s="10">
        <f>IF(OR(G156="",H156="",J156=""),"",ABS(H156-J156)*G156)</f>
        <v/>
      </c>
      <c r="O156" s="12">
        <f>IF(OR(M156="",N156="",N156=0),"",M156/N156)</f>
        <v/>
      </c>
      <c r="P156" s="13">
        <f>IF(M156="","",IF(M156&gt;0,"Win",IF(M156&lt;0,"Loss","Flat")))</f>
        <v/>
      </c>
      <c r="T156" s="13">
        <f>IF(A156="","",TEXT(A156,"yyyy-mm"))</f>
        <v/>
      </c>
    </row>
    <row r="157">
      <c r="A157" s="14" t="n"/>
      <c r="H157" s="15" t="n"/>
      <c r="I157" s="15" t="n"/>
      <c r="J157" s="15" t="n"/>
      <c r="K157" s="10">
        <f>IF(OR(G157="",H157="",I157=""),"",IF(F157="Short",(H157-I157)*G157,(I157-H157)*G157))</f>
        <v/>
      </c>
      <c r="L157" s="16" t="n"/>
      <c r="M157" s="10">
        <f>IF(K157="","",K157-N(L157))</f>
        <v/>
      </c>
      <c r="N157" s="10">
        <f>IF(OR(G157="",H157="",J157=""),"",ABS(H157-J157)*G157)</f>
        <v/>
      </c>
      <c r="O157" s="12">
        <f>IF(OR(M157="",N157="",N157=0),"",M157/N157)</f>
        <v/>
      </c>
      <c r="P157" s="13">
        <f>IF(M157="","",IF(M157&gt;0,"Win",IF(M157&lt;0,"Loss","Flat")))</f>
        <v/>
      </c>
      <c r="T157" s="13">
        <f>IF(A157="","",TEXT(A157,"yyyy-mm"))</f>
        <v/>
      </c>
    </row>
    <row r="158">
      <c r="A158" s="14" t="n"/>
      <c r="H158" s="15" t="n"/>
      <c r="I158" s="15" t="n"/>
      <c r="J158" s="15" t="n"/>
      <c r="K158" s="10">
        <f>IF(OR(G158="",H158="",I158=""),"",IF(F158="Short",(H158-I158)*G158,(I158-H158)*G158))</f>
        <v/>
      </c>
      <c r="L158" s="16" t="n"/>
      <c r="M158" s="10">
        <f>IF(K158="","",K158-N(L158))</f>
        <v/>
      </c>
      <c r="N158" s="10">
        <f>IF(OR(G158="",H158="",J158=""),"",ABS(H158-J158)*G158)</f>
        <v/>
      </c>
      <c r="O158" s="12">
        <f>IF(OR(M158="",N158="",N158=0),"",M158/N158)</f>
        <v/>
      </c>
      <c r="P158" s="13">
        <f>IF(M158="","",IF(M158&gt;0,"Win",IF(M158&lt;0,"Loss","Flat")))</f>
        <v/>
      </c>
      <c r="T158" s="13">
        <f>IF(A158="","",TEXT(A158,"yyyy-mm"))</f>
        <v/>
      </c>
    </row>
    <row r="159">
      <c r="A159" s="14" t="n"/>
      <c r="H159" s="15" t="n"/>
      <c r="I159" s="15" t="n"/>
      <c r="J159" s="15" t="n"/>
      <c r="K159" s="10">
        <f>IF(OR(G159="",H159="",I159=""),"",IF(F159="Short",(H159-I159)*G159,(I159-H159)*G159))</f>
        <v/>
      </c>
      <c r="L159" s="16" t="n"/>
      <c r="M159" s="10">
        <f>IF(K159="","",K159-N(L159))</f>
        <v/>
      </c>
      <c r="N159" s="10">
        <f>IF(OR(G159="",H159="",J159=""),"",ABS(H159-J159)*G159)</f>
        <v/>
      </c>
      <c r="O159" s="12">
        <f>IF(OR(M159="",N159="",N159=0),"",M159/N159)</f>
        <v/>
      </c>
      <c r="P159" s="13">
        <f>IF(M159="","",IF(M159&gt;0,"Win",IF(M159&lt;0,"Loss","Flat")))</f>
        <v/>
      </c>
      <c r="T159" s="13">
        <f>IF(A159="","",TEXT(A159,"yyyy-mm"))</f>
        <v/>
      </c>
    </row>
    <row r="160">
      <c r="A160" s="14" t="n"/>
      <c r="H160" s="15" t="n"/>
      <c r="I160" s="15" t="n"/>
      <c r="J160" s="15" t="n"/>
      <c r="K160" s="10">
        <f>IF(OR(G160="",H160="",I160=""),"",IF(F160="Short",(H160-I160)*G160,(I160-H160)*G160))</f>
        <v/>
      </c>
      <c r="L160" s="16" t="n"/>
      <c r="M160" s="10">
        <f>IF(K160="","",K160-N(L160))</f>
        <v/>
      </c>
      <c r="N160" s="10">
        <f>IF(OR(G160="",H160="",J160=""),"",ABS(H160-J160)*G160)</f>
        <v/>
      </c>
      <c r="O160" s="12">
        <f>IF(OR(M160="",N160="",N160=0),"",M160/N160)</f>
        <v/>
      </c>
      <c r="P160" s="13">
        <f>IF(M160="","",IF(M160&gt;0,"Win",IF(M160&lt;0,"Loss","Flat")))</f>
        <v/>
      </c>
      <c r="T160" s="13">
        <f>IF(A160="","",TEXT(A160,"yyyy-mm"))</f>
        <v/>
      </c>
    </row>
    <row r="161">
      <c r="A161" s="14" t="n"/>
      <c r="H161" s="15" t="n"/>
      <c r="I161" s="15" t="n"/>
      <c r="J161" s="15" t="n"/>
      <c r="K161" s="10">
        <f>IF(OR(G161="",H161="",I161=""),"",IF(F161="Short",(H161-I161)*G161,(I161-H161)*G161))</f>
        <v/>
      </c>
      <c r="L161" s="16" t="n"/>
      <c r="M161" s="10">
        <f>IF(K161="","",K161-N(L161))</f>
        <v/>
      </c>
      <c r="N161" s="10">
        <f>IF(OR(G161="",H161="",J161=""),"",ABS(H161-J161)*G161)</f>
        <v/>
      </c>
      <c r="O161" s="12">
        <f>IF(OR(M161="",N161="",N161=0),"",M161/N161)</f>
        <v/>
      </c>
      <c r="P161" s="13">
        <f>IF(M161="","",IF(M161&gt;0,"Win",IF(M161&lt;0,"Loss","Flat")))</f>
        <v/>
      </c>
      <c r="T161" s="13">
        <f>IF(A161="","",TEXT(A161,"yyyy-mm"))</f>
        <v/>
      </c>
    </row>
    <row r="162">
      <c r="A162" s="14" t="n"/>
      <c r="H162" s="15" t="n"/>
      <c r="I162" s="15" t="n"/>
      <c r="J162" s="15" t="n"/>
      <c r="K162" s="10">
        <f>IF(OR(G162="",H162="",I162=""),"",IF(F162="Short",(H162-I162)*G162,(I162-H162)*G162))</f>
        <v/>
      </c>
      <c r="L162" s="16" t="n"/>
      <c r="M162" s="10">
        <f>IF(K162="","",K162-N(L162))</f>
        <v/>
      </c>
      <c r="N162" s="10">
        <f>IF(OR(G162="",H162="",J162=""),"",ABS(H162-J162)*G162)</f>
        <v/>
      </c>
      <c r="O162" s="12">
        <f>IF(OR(M162="",N162="",N162=0),"",M162/N162)</f>
        <v/>
      </c>
      <c r="P162" s="13">
        <f>IF(M162="","",IF(M162&gt;0,"Win",IF(M162&lt;0,"Loss","Flat")))</f>
        <v/>
      </c>
      <c r="T162" s="13">
        <f>IF(A162="","",TEXT(A162,"yyyy-mm"))</f>
        <v/>
      </c>
    </row>
    <row r="163">
      <c r="A163" s="14" t="n"/>
      <c r="H163" s="15" t="n"/>
      <c r="I163" s="15" t="n"/>
      <c r="J163" s="15" t="n"/>
      <c r="K163" s="10">
        <f>IF(OR(G163="",H163="",I163=""),"",IF(F163="Short",(H163-I163)*G163,(I163-H163)*G163))</f>
        <v/>
      </c>
      <c r="L163" s="16" t="n"/>
      <c r="M163" s="10">
        <f>IF(K163="","",K163-N(L163))</f>
        <v/>
      </c>
      <c r="N163" s="10">
        <f>IF(OR(G163="",H163="",J163=""),"",ABS(H163-J163)*G163)</f>
        <v/>
      </c>
      <c r="O163" s="12">
        <f>IF(OR(M163="",N163="",N163=0),"",M163/N163)</f>
        <v/>
      </c>
      <c r="P163" s="13">
        <f>IF(M163="","",IF(M163&gt;0,"Win",IF(M163&lt;0,"Loss","Flat")))</f>
        <v/>
      </c>
      <c r="T163" s="13">
        <f>IF(A163="","",TEXT(A163,"yyyy-mm"))</f>
        <v/>
      </c>
    </row>
    <row r="164">
      <c r="A164" s="14" t="n"/>
      <c r="H164" s="15" t="n"/>
      <c r="I164" s="15" t="n"/>
      <c r="J164" s="15" t="n"/>
      <c r="K164" s="10">
        <f>IF(OR(G164="",H164="",I164=""),"",IF(F164="Short",(H164-I164)*G164,(I164-H164)*G164))</f>
        <v/>
      </c>
      <c r="L164" s="16" t="n"/>
      <c r="M164" s="10">
        <f>IF(K164="","",K164-N(L164))</f>
        <v/>
      </c>
      <c r="N164" s="10">
        <f>IF(OR(G164="",H164="",J164=""),"",ABS(H164-J164)*G164)</f>
        <v/>
      </c>
      <c r="O164" s="12">
        <f>IF(OR(M164="",N164="",N164=0),"",M164/N164)</f>
        <v/>
      </c>
      <c r="P164" s="13">
        <f>IF(M164="","",IF(M164&gt;0,"Win",IF(M164&lt;0,"Loss","Flat")))</f>
        <v/>
      </c>
      <c r="T164" s="13">
        <f>IF(A164="","",TEXT(A164,"yyyy-mm"))</f>
        <v/>
      </c>
    </row>
    <row r="165">
      <c r="A165" s="14" t="n"/>
      <c r="H165" s="15" t="n"/>
      <c r="I165" s="15" t="n"/>
      <c r="J165" s="15" t="n"/>
      <c r="K165" s="10">
        <f>IF(OR(G165="",H165="",I165=""),"",IF(F165="Short",(H165-I165)*G165,(I165-H165)*G165))</f>
        <v/>
      </c>
      <c r="L165" s="16" t="n"/>
      <c r="M165" s="10">
        <f>IF(K165="","",K165-N(L165))</f>
        <v/>
      </c>
      <c r="N165" s="10">
        <f>IF(OR(G165="",H165="",J165=""),"",ABS(H165-J165)*G165)</f>
        <v/>
      </c>
      <c r="O165" s="12">
        <f>IF(OR(M165="",N165="",N165=0),"",M165/N165)</f>
        <v/>
      </c>
      <c r="P165" s="13">
        <f>IF(M165="","",IF(M165&gt;0,"Win",IF(M165&lt;0,"Loss","Flat")))</f>
        <v/>
      </c>
      <c r="T165" s="13">
        <f>IF(A165="","",TEXT(A165,"yyyy-mm"))</f>
        <v/>
      </c>
    </row>
    <row r="166">
      <c r="A166" s="14" t="n"/>
      <c r="H166" s="15" t="n"/>
      <c r="I166" s="15" t="n"/>
      <c r="J166" s="15" t="n"/>
      <c r="K166" s="10">
        <f>IF(OR(G166="",H166="",I166=""),"",IF(F166="Short",(H166-I166)*G166,(I166-H166)*G166))</f>
        <v/>
      </c>
      <c r="L166" s="16" t="n"/>
      <c r="M166" s="10">
        <f>IF(K166="","",K166-N(L166))</f>
        <v/>
      </c>
      <c r="N166" s="10">
        <f>IF(OR(G166="",H166="",J166=""),"",ABS(H166-J166)*G166)</f>
        <v/>
      </c>
      <c r="O166" s="12">
        <f>IF(OR(M166="",N166="",N166=0),"",M166/N166)</f>
        <v/>
      </c>
      <c r="P166" s="13">
        <f>IF(M166="","",IF(M166&gt;0,"Win",IF(M166&lt;0,"Loss","Flat")))</f>
        <v/>
      </c>
      <c r="T166" s="13">
        <f>IF(A166="","",TEXT(A166,"yyyy-mm"))</f>
        <v/>
      </c>
    </row>
    <row r="167">
      <c r="A167" s="14" t="n"/>
      <c r="H167" s="15" t="n"/>
      <c r="I167" s="15" t="n"/>
      <c r="J167" s="15" t="n"/>
      <c r="K167" s="10">
        <f>IF(OR(G167="",H167="",I167=""),"",IF(F167="Short",(H167-I167)*G167,(I167-H167)*G167))</f>
        <v/>
      </c>
      <c r="L167" s="16" t="n"/>
      <c r="M167" s="10">
        <f>IF(K167="","",K167-N(L167))</f>
        <v/>
      </c>
      <c r="N167" s="10">
        <f>IF(OR(G167="",H167="",J167=""),"",ABS(H167-J167)*G167)</f>
        <v/>
      </c>
      <c r="O167" s="12">
        <f>IF(OR(M167="",N167="",N167=0),"",M167/N167)</f>
        <v/>
      </c>
      <c r="P167" s="13">
        <f>IF(M167="","",IF(M167&gt;0,"Win",IF(M167&lt;0,"Loss","Flat")))</f>
        <v/>
      </c>
      <c r="T167" s="13">
        <f>IF(A167="","",TEXT(A167,"yyyy-mm"))</f>
        <v/>
      </c>
    </row>
    <row r="168">
      <c r="A168" s="14" t="n"/>
      <c r="H168" s="15" t="n"/>
      <c r="I168" s="15" t="n"/>
      <c r="J168" s="15" t="n"/>
      <c r="K168" s="10">
        <f>IF(OR(G168="",H168="",I168=""),"",IF(F168="Short",(H168-I168)*G168,(I168-H168)*G168))</f>
        <v/>
      </c>
      <c r="L168" s="16" t="n"/>
      <c r="M168" s="10">
        <f>IF(K168="","",K168-N(L168))</f>
        <v/>
      </c>
      <c r="N168" s="10">
        <f>IF(OR(G168="",H168="",J168=""),"",ABS(H168-J168)*G168)</f>
        <v/>
      </c>
      <c r="O168" s="12">
        <f>IF(OR(M168="",N168="",N168=0),"",M168/N168)</f>
        <v/>
      </c>
      <c r="P168" s="13">
        <f>IF(M168="","",IF(M168&gt;0,"Win",IF(M168&lt;0,"Loss","Flat")))</f>
        <v/>
      </c>
      <c r="T168" s="13">
        <f>IF(A168="","",TEXT(A168,"yyyy-mm"))</f>
        <v/>
      </c>
    </row>
    <row r="169">
      <c r="A169" s="14" t="n"/>
      <c r="H169" s="15" t="n"/>
      <c r="I169" s="15" t="n"/>
      <c r="J169" s="15" t="n"/>
      <c r="K169" s="10">
        <f>IF(OR(G169="",H169="",I169=""),"",IF(F169="Short",(H169-I169)*G169,(I169-H169)*G169))</f>
        <v/>
      </c>
      <c r="L169" s="16" t="n"/>
      <c r="M169" s="10">
        <f>IF(K169="","",K169-N(L169))</f>
        <v/>
      </c>
      <c r="N169" s="10">
        <f>IF(OR(G169="",H169="",J169=""),"",ABS(H169-J169)*G169)</f>
        <v/>
      </c>
      <c r="O169" s="12">
        <f>IF(OR(M169="",N169="",N169=0),"",M169/N169)</f>
        <v/>
      </c>
      <c r="P169" s="13">
        <f>IF(M169="","",IF(M169&gt;0,"Win",IF(M169&lt;0,"Loss","Flat")))</f>
        <v/>
      </c>
      <c r="T169" s="13">
        <f>IF(A169="","",TEXT(A169,"yyyy-mm"))</f>
        <v/>
      </c>
    </row>
    <row r="170">
      <c r="A170" s="14" t="n"/>
      <c r="H170" s="15" t="n"/>
      <c r="I170" s="15" t="n"/>
      <c r="J170" s="15" t="n"/>
      <c r="K170" s="10">
        <f>IF(OR(G170="",H170="",I170=""),"",IF(F170="Short",(H170-I170)*G170,(I170-H170)*G170))</f>
        <v/>
      </c>
      <c r="L170" s="16" t="n"/>
      <c r="M170" s="10">
        <f>IF(K170="","",K170-N(L170))</f>
        <v/>
      </c>
      <c r="N170" s="10">
        <f>IF(OR(G170="",H170="",J170=""),"",ABS(H170-J170)*G170)</f>
        <v/>
      </c>
      <c r="O170" s="12">
        <f>IF(OR(M170="",N170="",N170=0),"",M170/N170)</f>
        <v/>
      </c>
      <c r="P170" s="13">
        <f>IF(M170="","",IF(M170&gt;0,"Win",IF(M170&lt;0,"Loss","Flat")))</f>
        <v/>
      </c>
      <c r="T170" s="13">
        <f>IF(A170="","",TEXT(A170,"yyyy-mm"))</f>
        <v/>
      </c>
    </row>
    <row r="171">
      <c r="A171" s="14" t="n"/>
      <c r="H171" s="15" t="n"/>
      <c r="I171" s="15" t="n"/>
      <c r="J171" s="15" t="n"/>
      <c r="K171" s="10">
        <f>IF(OR(G171="",H171="",I171=""),"",IF(F171="Short",(H171-I171)*G171,(I171-H171)*G171))</f>
        <v/>
      </c>
      <c r="L171" s="16" t="n"/>
      <c r="M171" s="10">
        <f>IF(K171="","",K171-N(L171))</f>
        <v/>
      </c>
      <c r="N171" s="10">
        <f>IF(OR(G171="",H171="",J171=""),"",ABS(H171-J171)*G171)</f>
        <v/>
      </c>
      <c r="O171" s="12">
        <f>IF(OR(M171="",N171="",N171=0),"",M171/N171)</f>
        <v/>
      </c>
      <c r="P171" s="13">
        <f>IF(M171="","",IF(M171&gt;0,"Win",IF(M171&lt;0,"Loss","Flat")))</f>
        <v/>
      </c>
      <c r="T171" s="13">
        <f>IF(A171="","",TEXT(A171,"yyyy-mm"))</f>
        <v/>
      </c>
    </row>
    <row r="172">
      <c r="A172" s="14" t="n"/>
      <c r="H172" s="15" t="n"/>
      <c r="I172" s="15" t="n"/>
      <c r="J172" s="15" t="n"/>
      <c r="K172" s="10">
        <f>IF(OR(G172="",H172="",I172=""),"",IF(F172="Short",(H172-I172)*G172,(I172-H172)*G172))</f>
        <v/>
      </c>
      <c r="L172" s="16" t="n"/>
      <c r="M172" s="10">
        <f>IF(K172="","",K172-N(L172))</f>
        <v/>
      </c>
      <c r="N172" s="10">
        <f>IF(OR(G172="",H172="",J172=""),"",ABS(H172-J172)*G172)</f>
        <v/>
      </c>
      <c r="O172" s="12">
        <f>IF(OR(M172="",N172="",N172=0),"",M172/N172)</f>
        <v/>
      </c>
      <c r="P172" s="13">
        <f>IF(M172="","",IF(M172&gt;0,"Win",IF(M172&lt;0,"Loss","Flat")))</f>
        <v/>
      </c>
      <c r="T172" s="13">
        <f>IF(A172="","",TEXT(A172,"yyyy-mm"))</f>
        <v/>
      </c>
    </row>
    <row r="173">
      <c r="A173" s="14" t="n"/>
      <c r="H173" s="15" t="n"/>
      <c r="I173" s="15" t="n"/>
      <c r="J173" s="15" t="n"/>
      <c r="K173" s="10">
        <f>IF(OR(G173="",H173="",I173=""),"",IF(F173="Short",(H173-I173)*G173,(I173-H173)*G173))</f>
        <v/>
      </c>
      <c r="L173" s="16" t="n"/>
      <c r="M173" s="10">
        <f>IF(K173="","",K173-N(L173))</f>
        <v/>
      </c>
      <c r="N173" s="10">
        <f>IF(OR(G173="",H173="",J173=""),"",ABS(H173-J173)*G173)</f>
        <v/>
      </c>
      <c r="O173" s="12">
        <f>IF(OR(M173="",N173="",N173=0),"",M173/N173)</f>
        <v/>
      </c>
      <c r="P173" s="13">
        <f>IF(M173="","",IF(M173&gt;0,"Win",IF(M173&lt;0,"Loss","Flat")))</f>
        <v/>
      </c>
      <c r="T173" s="13">
        <f>IF(A173="","",TEXT(A173,"yyyy-mm"))</f>
        <v/>
      </c>
    </row>
    <row r="174">
      <c r="A174" s="14" t="n"/>
      <c r="H174" s="15" t="n"/>
      <c r="I174" s="15" t="n"/>
      <c r="J174" s="15" t="n"/>
      <c r="K174" s="10">
        <f>IF(OR(G174="",H174="",I174=""),"",IF(F174="Short",(H174-I174)*G174,(I174-H174)*G174))</f>
        <v/>
      </c>
      <c r="L174" s="16" t="n"/>
      <c r="M174" s="10">
        <f>IF(K174="","",K174-N(L174))</f>
        <v/>
      </c>
      <c r="N174" s="10">
        <f>IF(OR(G174="",H174="",J174=""),"",ABS(H174-J174)*G174)</f>
        <v/>
      </c>
      <c r="O174" s="12">
        <f>IF(OR(M174="",N174="",N174=0),"",M174/N174)</f>
        <v/>
      </c>
      <c r="P174" s="13">
        <f>IF(M174="","",IF(M174&gt;0,"Win",IF(M174&lt;0,"Loss","Flat")))</f>
        <v/>
      </c>
      <c r="T174" s="13">
        <f>IF(A174="","",TEXT(A174,"yyyy-mm"))</f>
        <v/>
      </c>
    </row>
    <row r="175">
      <c r="A175" s="14" t="n"/>
      <c r="H175" s="15" t="n"/>
      <c r="I175" s="15" t="n"/>
      <c r="J175" s="15" t="n"/>
      <c r="K175" s="10">
        <f>IF(OR(G175="",H175="",I175=""),"",IF(F175="Short",(H175-I175)*G175,(I175-H175)*G175))</f>
        <v/>
      </c>
      <c r="L175" s="16" t="n"/>
      <c r="M175" s="10">
        <f>IF(K175="","",K175-N(L175))</f>
        <v/>
      </c>
      <c r="N175" s="10">
        <f>IF(OR(G175="",H175="",J175=""),"",ABS(H175-J175)*G175)</f>
        <v/>
      </c>
      <c r="O175" s="12">
        <f>IF(OR(M175="",N175="",N175=0),"",M175/N175)</f>
        <v/>
      </c>
      <c r="P175" s="13">
        <f>IF(M175="","",IF(M175&gt;0,"Win",IF(M175&lt;0,"Loss","Flat")))</f>
        <v/>
      </c>
      <c r="T175" s="13">
        <f>IF(A175="","",TEXT(A175,"yyyy-mm"))</f>
        <v/>
      </c>
    </row>
    <row r="176">
      <c r="A176" s="14" t="n"/>
      <c r="H176" s="15" t="n"/>
      <c r="I176" s="15" t="n"/>
      <c r="J176" s="15" t="n"/>
      <c r="K176" s="10">
        <f>IF(OR(G176="",H176="",I176=""),"",IF(F176="Short",(H176-I176)*G176,(I176-H176)*G176))</f>
        <v/>
      </c>
      <c r="L176" s="16" t="n"/>
      <c r="M176" s="10">
        <f>IF(K176="","",K176-N(L176))</f>
        <v/>
      </c>
      <c r="N176" s="10">
        <f>IF(OR(G176="",H176="",J176=""),"",ABS(H176-J176)*G176)</f>
        <v/>
      </c>
      <c r="O176" s="12">
        <f>IF(OR(M176="",N176="",N176=0),"",M176/N176)</f>
        <v/>
      </c>
      <c r="P176" s="13">
        <f>IF(M176="","",IF(M176&gt;0,"Win",IF(M176&lt;0,"Loss","Flat")))</f>
        <v/>
      </c>
      <c r="T176" s="13">
        <f>IF(A176="","",TEXT(A176,"yyyy-mm"))</f>
        <v/>
      </c>
    </row>
    <row r="177">
      <c r="A177" s="14" t="n"/>
      <c r="H177" s="15" t="n"/>
      <c r="I177" s="15" t="n"/>
      <c r="J177" s="15" t="n"/>
      <c r="K177" s="10">
        <f>IF(OR(G177="",H177="",I177=""),"",IF(F177="Short",(H177-I177)*G177,(I177-H177)*G177))</f>
        <v/>
      </c>
      <c r="L177" s="16" t="n"/>
      <c r="M177" s="10">
        <f>IF(K177="","",K177-N(L177))</f>
        <v/>
      </c>
      <c r="N177" s="10">
        <f>IF(OR(G177="",H177="",J177=""),"",ABS(H177-J177)*G177)</f>
        <v/>
      </c>
      <c r="O177" s="12">
        <f>IF(OR(M177="",N177="",N177=0),"",M177/N177)</f>
        <v/>
      </c>
      <c r="P177" s="13">
        <f>IF(M177="","",IF(M177&gt;0,"Win",IF(M177&lt;0,"Loss","Flat")))</f>
        <v/>
      </c>
      <c r="T177" s="13">
        <f>IF(A177="","",TEXT(A177,"yyyy-mm"))</f>
        <v/>
      </c>
    </row>
    <row r="178">
      <c r="A178" s="14" t="n"/>
      <c r="H178" s="15" t="n"/>
      <c r="I178" s="15" t="n"/>
      <c r="J178" s="15" t="n"/>
      <c r="K178" s="10">
        <f>IF(OR(G178="",H178="",I178=""),"",IF(F178="Short",(H178-I178)*G178,(I178-H178)*G178))</f>
        <v/>
      </c>
      <c r="L178" s="16" t="n"/>
      <c r="M178" s="10">
        <f>IF(K178="","",K178-N(L178))</f>
        <v/>
      </c>
      <c r="N178" s="10">
        <f>IF(OR(G178="",H178="",J178=""),"",ABS(H178-J178)*G178)</f>
        <v/>
      </c>
      <c r="O178" s="12">
        <f>IF(OR(M178="",N178="",N178=0),"",M178/N178)</f>
        <v/>
      </c>
      <c r="P178" s="13">
        <f>IF(M178="","",IF(M178&gt;0,"Win",IF(M178&lt;0,"Loss","Flat")))</f>
        <v/>
      </c>
      <c r="T178" s="13">
        <f>IF(A178="","",TEXT(A178,"yyyy-mm"))</f>
        <v/>
      </c>
    </row>
    <row r="179">
      <c r="A179" s="14" t="n"/>
      <c r="H179" s="15" t="n"/>
      <c r="I179" s="15" t="n"/>
      <c r="J179" s="15" t="n"/>
      <c r="K179" s="10">
        <f>IF(OR(G179="",H179="",I179=""),"",IF(F179="Short",(H179-I179)*G179,(I179-H179)*G179))</f>
        <v/>
      </c>
      <c r="L179" s="16" t="n"/>
      <c r="M179" s="10">
        <f>IF(K179="","",K179-N(L179))</f>
        <v/>
      </c>
      <c r="N179" s="10">
        <f>IF(OR(G179="",H179="",J179=""),"",ABS(H179-J179)*G179)</f>
        <v/>
      </c>
      <c r="O179" s="12">
        <f>IF(OR(M179="",N179="",N179=0),"",M179/N179)</f>
        <v/>
      </c>
      <c r="P179" s="13">
        <f>IF(M179="","",IF(M179&gt;0,"Win",IF(M179&lt;0,"Loss","Flat")))</f>
        <v/>
      </c>
      <c r="T179" s="13">
        <f>IF(A179="","",TEXT(A179,"yyyy-mm"))</f>
        <v/>
      </c>
    </row>
    <row r="180">
      <c r="A180" s="14" t="n"/>
      <c r="H180" s="15" t="n"/>
      <c r="I180" s="15" t="n"/>
      <c r="J180" s="15" t="n"/>
      <c r="K180" s="10">
        <f>IF(OR(G180="",H180="",I180=""),"",IF(F180="Short",(H180-I180)*G180,(I180-H180)*G180))</f>
        <v/>
      </c>
      <c r="L180" s="16" t="n"/>
      <c r="M180" s="10">
        <f>IF(K180="","",K180-N(L180))</f>
        <v/>
      </c>
      <c r="N180" s="10">
        <f>IF(OR(G180="",H180="",J180=""),"",ABS(H180-J180)*G180)</f>
        <v/>
      </c>
      <c r="O180" s="12">
        <f>IF(OR(M180="",N180="",N180=0),"",M180/N180)</f>
        <v/>
      </c>
      <c r="P180" s="13">
        <f>IF(M180="","",IF(M180&gt;0,"Win",IF(M180&lt;0,"Loss","Flat")))</f>
        <v/>
      </c>
      <c r="T180" s="13">
        <f>IF(A180="","",TEXT(A180,"yyyy-mm"))</f>
        <v/>
      </c>
    </row>
    <row r="181">
      <c r="A181" s="14" t="n"/>
      <c r="H181" s="15" t="n"/>
      <c r="I181" s="15" t="n"/>
      <c r="J181" s="15" t="n"/>
      <c r="K181" s="10">
        <f>IF(OR(G181="",H181="",I181=""),"",IF(F181="Short",(H181-I181)*G181,(I181-H181)*G181))</f>
        <v/>
      </c>
      <c r="L181" s="16" t="n"/>
      <c r="M181" s="10">
        <f>IF(K181="","",K181-N(L181))</f>
        <v/>
      </c>
      <c r="N181" s="10">
        <f>IF(OR(G181="",H181="",J181=""),"",ABS(H181-J181)*G181)</f>
        <v/>
      </c>
      <c r="O181" s="12">
        <f>IF(OR(M181="",N181="",N181=0),"",M181/N181)</f>
        <v/>
      </c>
      <c r="P181" s="13">
        <f>IF(M181="","",IF(M181&gt;0,"Win",IF(M181&lt;0,"Loss","Flat")))</f>
        <v/>
      </c>
      <c r="T181" s="13">
        <f>IF(A181="","",TEXT(A181,"yyyy-mm"))</f>
        <v/>
      </c>
    </row>
    <row r="182">
      <c r="A182" s="14" t="n"/>
      <c r="H182" s="15" t="n"/>
      <c r="I182" s="15" t="n"/>
      <c r="J182" s="15" t="n"/>
      <c r="K182" s="10">
        <f>IF(OR(G182="",H182="",I182=""),"",IF(F182="Short",(H182-I182)*G182,(I182-H182)*G182))</f>
        <v/>
      </c>
      <c r="L182" s="16" t="n"/>
      <c r="M182" s="10">
        <f>IF(K182="","",K182-N(L182))</f>
        <v/>
      </c>
      <c r="N182" s="10">
        <f>IF(OR(G182="",H182="",J182=""),"",ABS(H182-J182)*G182)</f>
        <v/>
      </c>
      <c r="O182" s="12">
        <f>IF(OR(M182="",N182="",N182=0),"",M182/N182)</f>
        <v/>
      </c>
      <c r="P182" s="13">
        <f>IF(M182="","",IF(M182&gt;0,"Win",IF(M182&lt;0,"Loss","Flat")))</f>
        <v/>
      </c>
      <c r="T182" s="13">
        <f>IF(A182="","",TEXT(A182,"yyyy-mm"))</f>
        <v/>
      </c>
    </row>
    <row r="183">
      <c r="A183" s="14" t="n"/>
      <c r="H183" s="15" t="n"/>
      <c r="I183" s="15" t="n"/>
      <c r="J183" s="15" t="n"/>
      <c r="K183" s="10">
        <f>IF(OR(G183="",H183="",I183=""),"",IF(F183="Short",(H183-I183)*G183,(I183-H183)*G183))</f>
        <v/>
      </c>
      <c r="L183" s="16" t="n"/>
      <c r="M183" s="10">
        <f>IF(K183="","",K183-N(L183))</f>
        <v/>
      </c>
      <c r="N183" s="10">
        <f>IF(OR(G183="",H183="",J183=""),"",ABS(H183-J183)*G183)</f>
        <v/>
      </c>
      <c r="O183" s="12">
        <f>IF(OR(M183="",N183="",N183=0),"",M183/N183)</f>
        <v/>
      </c>
      <c r="P183" s="13">
        <f>IF(M183="","",IF(M183&gt;0,"Win",IF(M183&lt;0,"Loss","Flat")))</f>
        <v/>
      </c>
      <c r="T183" s="13">
        <f>IF(A183="","",TEXT(A183,"yyyy-mm"))</f>
        <v/>
      </c>
    </row>
    <row r="184">
      <c r="A184" s="14" t="n"/>
      <c r="H184" s="15" t="n"/>
      <c r="I184" s="15" t="n"/>
      <c r="J184" s="15" t="n"/>
      <c r="K184" s="10">
        <f>IF(OR(G184="",H184="",I184=""),"",IF(F184="Short",(H184-I184)*G184,(I184-H184)*G184))</f>
        <v/>
      </c>
      <c r="L184" s="16" t="n"/>
      <c r="M184" s="10">
        <f>IF(K184="","",K184-N(L184))</f>
        <v/>
      </c>
      <c r="N184" s="10">
        <f>IF(OR(G184="",H184="",J184=""),"",ABS(H184-J184)*G184)</f>
        <v/>
      </c>
      <c r="O184" s="12">
        <f>IF(OR(M184="",N184="",N184=0),"",M184/N184)</f>
        <v/>
      </c>
      <c r="P184" s="13">
        <f>IF(M184="","",IF(M184&gt;0,"Win",IF(M184&lt;0,"Loss","Flat")))</f>
        <v/>
      </c>
      <c r="T184" s="13">
        <f>IF(A184="","",TEXT(A184,"yyyy-mm"))</f>
        <v/>
      </c>
    </row>
    <row r="185">
      <c r="A185" s="14" t="n"/>
      <c r="H185" s="15" t="n"/>
      <c r="I185" s="15" t="n"/>
      <c r="J185" s="15" t="n"/>
      <c r="K185" s="10">
        <f>IF(OR(G185="",H185="",I185=""),"",IF(F185="Short",(H185-I185)*G185,(I185-H185)*G185))</f>
        <v/>
      </c>
      <c r="L185" s="16" t="n"/>
      <c r="M185" s="10">
        <f>IF(K185="","",K185-N(L185))</f>
        <v/>
      </c>
      <c r="N185" s="10">
        <f>IF(OR(G185="",H185="",J185=""),"",ABS(H185-J185)*G185)</f>
        <v/>
      </c>
      <c r="O185" s="12">
        <f>IF(OR(M185="",N185="",N185=0),"",M185/N185)</f>
        <v/>
      </c>
      <c r="P185" s="13">
        <f>IF(M185="","",IF(M185&gt;0,"Win",IF(M185&lt;0,"Loss","Flat")))</f>
        <v/>
      </c>
      <c r="T185" s="13">
        <f>IF(A185="","",TEXT(A185,"yyyy-mm"))</f>
        <v/>
      </c>
    </row>
    <row r="186">
      <c r="A186" s="14" t="n"/>
      <c r="H186" s="15" t="n"/>
      <c r="I186" s="15" t="n"/>
      <c r="J186" s="15" t="n"/>
      <c r="K186" s="10">
        <f>IF(OR(G186="",H186="",I186=""),"",IF(F186="Short",(H186-I186)*G186,(I186-H186)*G186))</f>
        <v/>
      </c>
      <c r="L186" s="16" t="n"/>
      <c r="M186" s="10">
        <f>IF(K186="","",K186-N(L186))</f>
        <v/>
      </c>
      <c r="N186" s="10">
        <f>IF(OR(G186="",H186="",J186=""),"",ABS(H186-J186)*G186)</f>
        <v/>
      </c>
      <c r="O186" s="12">
        <f>IF(OR(M186="",N186="",N186=0),"",M186/N186)</f>
        <v/>
      </c>
      <c r="P186" s="13">
        <f>IF(M186="","",IF(M186&gt;0,"Win",IF(M186&lt;0,"Loss","Flat")))</f>
        <v/>
      </c>
      <c r="T186" s="13">
        <f>IF(A186="","",TEXT(A186,"yyyy-mm"))</f>
        <v/>
      </c>
    </row>
    <row r="187">
      <c r="A187" s="14" t="n"/>
      <c r="H187" s="15" t="n"/>
      <c r="I187" s="15" t="n"/>
      <c r="J187" s="15" t="n"/>
      <c r="K187" s="10">
        <f>IF(OR(G187="",H187="",I187=""),"",IF(F187="Short",(H187-I187)*G187,(I187-H187)*G187))</f>
        <v/>
      </c>
      <c r="L187" s="16" t="n"/>
      <c r="M187" s="10">
        <f>IF(K187="","",K187-N(L187))</f>
        <v/>
      </c>
      <c r="N187" s="10">
        <f>IF(OR(G187="",H187="",J187=""),"",ABS(H187-J187)*G187)</f>
        <v/>
      </c>
      <c r="O187" s="12">
        <f>IF(OR(M187="",N187="",N187=0),"",M187/N187)</f>
        <v/>
      </c>
      <c r="P187" s="13">
        <f>IF(M187="","",IF(M187&gt;0,"Win",IF(M187&lt;0,"Loss","Flat")))</f>
        <v/>
      </c>
      <c r="T187" s="13">
        <f>IF(A187="","",TEXT(A187,"yyyy-mm"))</f>
        <v/>
      </c>
    </row>
    <row r="188">
      <c r="A188" s="14" t="n"/>
      <c r="H188" s="15" t="n"/>
      <c r="I188" s="15" t="n"/>
      <c r="J188" s="15" t="n"/>
      <c r="K188" s="10">
        <f>IF(OR(G188="",H188="",I188=""),"",IF(F188="Short",(H188-I188)*G188,(I188-H188)*G188))</f>
        <v/>
      </c>
      <c r="L188" s="16" t="n"/>
      <c r="M188" s="10">
        <f>IF(K188="","",K188-N(L188))</f>
        <v/>
      </c>
      <c r="N188" s="10">
        <f>IF(OR(G188="",H188="",J188=""),"",ABS(H188-J188)*G188)</f>
        <v/>
      </c>
      <c r="O188" s="12">
        <f>IF(OR(M188="",N188="",N188=0),"",M188/N188)</f>
        <v/>
      </c>
      <c r="P188" s="13">
        <f>IF(M188="","",IF(M188&gt;0,"Win",IF(M188&lt;0,"Loss","Flat")))</f>
        <v/>
      </c>
      <c r="T188" s="13">
        <f>IF(A188="","",TEXT(A188,"yyyy-mm"))</f>
        <v/>
      </c>
    </row>
    <row r="189">
      <c r="A189" s="14" t="n"/>
      <c r="H189" s="15" t="n"/>
      <c r="I189" s="15" t="n"/>
      <c r="J189" s="15" t="n"/>
      <c r="K189" s="10">
        <f>IF(OR(G189="",H189="",I189=""),"",IF(F189="Short",(H189-I189)*G189,(I189-H189)*G189))</f>
        <v/>
      </c>
      <c r="L189" s="16" t="n"/>
      <c r="M189" s="10">
        <f>IF(K189="","",K189-N(L189))</f>
        <v/>
      </c>
      <c r="N189" s="10">
        <f>IF(OR(G189="",H189="",J189=""),"",ABS(H189-J189)*G189)</f>
        <v/>
      </c>
      <c r="O189" s="12">
        <f>IF(OR(M189="",N189="",N189=0),"",M189/N189)</f>
        <v/>
      </c>
      <c r="P189" s="13">
        <f>IF(M189="","",IF(M189&gt;0,"Win",IF(M189&lt;0,"Loss","Flat")))</f>
        <v/>
      </c>
      <c r="T189" s="13">
        <f>IF(A189="","",TEXT(A189,"yyyy-mm"))</f>
        <v/>
      </c>
    </row>
    <row r="190">
      <c r="A190" s="14" t="n"/>
      <c r="H190" s="15" t="n"/>
      <c r="I190" s="15" t="n"/>
      <c r="J190" s="15" t="n"/>
      <c r="K190" s="10">
        <f>IF(OR(G190="",H190="",I190=""),"",IF(F190="Short",(H190-I190)*G190,(I190-H190)*G190))</f>
        <v/>
      </c>
      <c r="L190" s="16" t="n"/>
      <c r="M190" s="10">
        <f>IF(K190="","",K190-N(L190))</f>
        <v/>
      </c>
      <c r="N190" s="10">
        <f>IF(OR(G190="",H190="",J190=""),"",ABS(H190-J190)*G190)</f>
        <v/>
      </c>
      <c r="O190" s="12">
        <f>IF(OR(M190="",N190="",N190=0),"",M190/N190)</f>
        <v/>
      </c>
      <c r="P190" s="13">
        <f>IF(M190="","",IF(M190&gt;0,"Win",IF(M190&lt;0,"Loss","Flat")))</f>
        <v/>
      </c>
      <c r="T190" s="13">
        <f>IF(A190="","",TEXT(A190,"yyyy-mm"))</f>
        <v/>
      </c>
    </row>
    <row r="191">
      <c r="A191" s="14" t="n"/>
      <c r="H191" s="15" t="n"/>
      <c r="I191" s="15" t="n"/>
      <c r="J191" s="15" t="n"/>
      <c r="K191" s="10">
        <f>IF(OR(G191="",H191="",I191=""),"",IF(F191="Short",(H191-I191)*G191,(I191-H191)*G191))</f>
        <v/>
      </c>
      <c r="L191" s="16" t="n"/>
      <c r="M191" s="10">
        <f>IF(K191="","",K191-N(L191))</f>
        <v/>
      </c>
      <c r="N191" s="10">
        <f>IF(OR(G191="",H191="",J191=""),"",ABS(H191-J191)*G191)</f>
        <v/>
      </c>
      <c r="O191" s="12">
        <f>IF(OR(M191="",N191="",N191=0),"",M191/N191)</f>
        <v/>
      </c>
      <c r="P191" s="13">
        <f>IF(M191="","",IF(M191&gt;0,"Win",IF(M191&lt;0,"Loss","Flat")))</f>
        <v/>
      </c>
      <c r="T191" s="13">
        <f>IF(A191="","",TEXT(A191,"yyyy-mm"))</f>
        <v/>
      </c>
    </row>
    <row r="192">
      <c r="A192" s="14" t="n"/>
      <c r="H192" s="15" t="n"/>
      <c r="I192" s="15" t="n"/>
      <c r="J192" s="15" t="n"/>
      <c r="K192" s="10">
        <f>IF(OR(G192="",H192="",I192=""),"",IF(F192="Short",(H192-I192)*G192,(I192-H192)*G192))</f>
        <v/>
      </c>
      <c r="L192" s="16" t="n"/>
      <c r="M192" s="10">
        <f>IF(K192="","",K192-N(L192))</f>
        <v/>
      </c>
      <c r="N192" s="10">
        <f>IF(OR(G192="",H192="",J192=""),"",ABS(H192-J192)*G192)</f>
        <v/>
      </c>
      <c r="O192" s="12">
        <f>IF(OR(M192="",N192="",N192=0),"",M192/N192)</f>
        <v/>
      </c>
      <c r="P192" s="13">
        <f>IF(M192="","",IF(M192&gt;0,"Win",IF(M192&lt;0,"Loss","Flat")))</f>
        <v/>
      </c>
      <c r="T192" s="13">
        <f>IF(A192="","",TEXT(A192,"yyyy-mm"))</f>
        <v/>
      </c>
    </row>
    <row r="193">
      <c r="A193" s="14" t="n"/>
      <c r="H193" s="15" t="n"/>
      <c r="I193" s="15" t="n"/>
      <c r="J193" s="15" t="n"/>
      <c r="K193" s="10">
        <f>IF(OR(G193="",H193="",I193=""),"",IF(F193="Short",(H193-I193)*G193,(I193-H193)*G193))</f>
        <v/>
      </c>
      <c r="L193" s="16" t="n"/>
      <c r="M193" s="10">
        <f>IF(K193="","",K193-N(L193))</f>
        <v/>
      </c>
      <c r="N193" s="10">
        <f>IF(OR(G193="",H193="",J193=""),"",ABS(H193-J193)*G193)</f>
        <v/>
      </c>
      <c r="O193" s="12">
        <f>IF(OR(M193="",N193="",N193=0),"",M193/N193)</f>
        <v/>
      </c>
      <c r="P193" s="13">
        <f>IF(M193="","",IF(M193&gt;0,"Win",IF(M193&lt;0,"Loss","Flat")))</f>
        <v/>
      </c>
      <c r="T193" s="13">
        <f>IF(A193="","",TEXT(A193,"yyyy-mm"))</f>
        <v/>
      </c>
    </row>
    <row r="194">
      <c r="A194" s="14" t="n"/>
      <c r="H194" s="15" t="n"/>
      <c r="I194" s="15" t="n"/>
      <c r="J194" s="15" t="n"/>
      <c r="K194" s="10">
        <f>IF(OR(G194="",H194="",I194=""),"",IF(F194="Short",(H194-I194)*G194,(I194-H194)*G194))</f>
        <v/>
      </c>
      <c r="L194" s="16" t="n"/>
      <c r="M194" s="10">
        <f>IF(K194="","",K194-N(L194))</f>
        <v/>
      </c>
      <c r="N194" s="10">
        <f>IF(OR(G194="",H194="",J194=""),"",ABS(H194-J194)*G194)</f>
        <v/>
      </c>
      <c r="O194" s="12">
        <f>IF(OR(M194="",N194="",N194=0),"",M194/N194)</f>
        <v/>
      </c>
      <c r="P194" s="13">
        <f>IF(M194="","",IF(M194&gt;0,"Win",IF(M194&lt;0,"Loss","Flat")))</f>
        <v/>
      </c>
      <c r="T194" s="13">
        <f>IF(A194="","",TEXT(A194,"yyyy-mm"))</f>
        <v/>
      </c>
    </row>
    <row r="195">
      <c r="A195" s="14" t="n"/>
      <c r="H195" s="15" t="n"/>
      <c r="I195" s="15" t="n"/>
      <c r="J195" s="15" t="n"/>
      <c r="K195" s="10">
        <f>IF(OR(G195="",H195="",I195=""),"",IF(F195="Short",(H195-I195)*G195,(I195-H195)*G195))</f>
        <v/>
      </c>
      <c r="L195" s="16" t="n"/>
      <c r="M195" s="10">
        <f>IF(K195="","",K195-N(L195))</f>
        <v/>
      </c>
      <c r="N195" s="10">
        <f>IF(OR(G195="",H195="",J195=""),"",ABS(H195-J195)*G195)</f>
        <v/>
      </c>
      <c r="O195" s="12">
        <f>IF(OR(M195="",N195="",N195=0),"",M195/N195)</f>
        <v/>
      </c>
      <c r="P195" s="13">
        <f>IF(M195="","",IF(M195&gt;0,"Win",IF(M195&lt;0,"Loss","Flat")))</f>
        <v/>
      </c>
      <c r="T195" s="13">
        <f>IF(A195="","",TEXT(A195,"yyyy-mm"))</f>
        <v/>
      </c>
    </row>
    <row r="196">
      <c r="A196" s="14" t="n"/>
      <c r="H196" s="15" t="n"/>
      <c r="I196" s="15" t="n"/>
      <c r="J196" s="15" t="n"/>
      <c r="K196" s="10">
        <f>IF(OR(G196="",H196="",I196=""),"",IF(F196="Short",(H196-I196)*G196,(I196-H196)*G196))</f>
        <v/>
      </c>
      <c r="L196" s="16" t="n"/>
      <c r="M196" s="10">
        <f>IF(K196="","",K196-N(L196))</f>
        <v/>
      </c>
      <c r="N196" s="10">
        <f>IF(OR(G196="",H196="",J196=""),"",ABS(H196-J196)*G196)</f>
        <v/>
      </c>
      <c r="O196" s="12">
        <f>IF(OR(M196="",N196="",N196=0),"",M196/N196)</f>
        <v/>
      </c>
      <c r="P196" s="13">
        <f>IF(M196="","",IF(M196&gt;0,"Win",IF(M196&lt;0,"Loss","Flat")))</f>
        <v/>
      </c>
      <c r="T196" s="13">
        <f>IF(A196="","",TEXT(A196,"yyyy-mm"))</f>
        <v/>
      </c>
    </row>
    <row r="197">
      <c r="A197" s="14" t="n"/>
      <c r="H197" s="15" t="n"/>
      <c r="I197" s="15" t="n"/>
      <c r="J197" s="15" t="n"/>
      <c r="K197" s="10">
        <f>IF(OR(G197="",H197="",I197=""),"",IF(F197="Short",(H197-I197)*G197,(I197-H197)*G197))</f>
        <v/>
      </c>
      <c r="L197" s="16" t="n"/>
      <c r="M197" s="10">
        <f>IF(K197="","",K197-N(L197))</f>
        <v/>
      </c>
      <c r="N197" s="10">
        <f>IF(OR(G197="",H197="",J197=""),"",ABS(H197-J197)*G197)</f>
        <v/>
      </c>
      <c r="O197" s="12">
        <f>IF(OR(M197="",N197="",N197=0),"",M197/N197)</f>
        <v/>
      </c>
      <c r="P197" s="13">
        <f>IF(M197="","",IF(M197&gt;0,"Win",IF(M197&lt;0,"Loss","Flat")))</f>
        <v/>
      </c>
      <c r="T197" s="13">
        <f>IF(A197="","",TEXT(A197,"yyyy-mm"))</f>
        <v/>
      </c>
    </row>
    <row r="198">
      <c r="A198" s="14" t="n"/>
      <c r="H198" s="15" t="n"/>
      <c r="I198" s="15" t="n"/>
      <c r="J198" s="15" t="n"/>
      <c r="K198" s="10">
        <f>IF(OR(G198="",H198="",I198=""),"",IF(F198="Short",(H198-I198)*G198,(I198-H198)*G198))</f>
        <v/>
      </c>
      <c r="L198" s="16" t="n"/>
      <c r="M198" s="10">
        <f>IF(K198="","",K198-N(L198))</f>
        <v/>
      </c>
      <c r="N198" s="10">
        <f>IF(OR(G198="",H198="",J198=""),"",ABS(H198-J198)*G198)</f>
        <v/>
      </c>
      <c r="O198" s="12">
        <f>IF(OR(M198="",N198="",N198=0),"",M198/N198)</f>
        <v/>
      </c>
      <c r="P198" s="13">
        <f>IF(M198="","",IF(M198&gt;0,"Win",IF(M198&lt;0,"Loss","Flat")))</f>
        <v/>
      </c>
      <c r="T198" s="13">
        <f>IF(A198="","",TEXT(A198,"yyyy-mm"))</f>
        <v/>
      </c>
    </row>
    <row r="199">
      <c r="A199" s="14" t="n"/>
      <c r="H199" s="15" t="n"/>
      <c r="I199" s="15" t="n"/>
      <c r="J199" s="15" t="n"/>
      <c r="K199" s="10">
        <f>IF(OR(G199="",H199="",I199=""),"",IF(F199="Short",(H199-I199)*G199,(I199-H199)*G199))</f>
        <v/>
      </c>
      <c r="L199" s="16" t="n"/>
      <c r="M199" s="10">
        <f>IF(K199="","",K199-N(L199))</f>
        <v/>
      </c>
      <c r="N199" s="10">
        <f>IF(OR(G199="",H199="",J199=""),"",ABS(H199-J199)*G199)</f>
        <v/>
      </c>
      <c r="O199" s="12">
        <f>IF(OR(M199="",N199="",N199=0),"",M199/N199)</f>
        <v/>
      </c>
      <c r="P199" s="13">
        <f>IF(M199="","",IF(M199&gt;0,"Win",IF(M199&lt;0,"Loss","Flat")))</f>
        <v/>
      </c>
      <c r="T199" s="13">
        <f>IF(A199="","",TEXT(A199,"yyyy-mm"))</f>
        <v/>
      </c>
    </row>
    <row r="200">
      <c r="A200" s="14" t="n"/>
      <c r="H200" s="15" t="n"/>
      <c r="I200" s="15" t="n"/>
      <c r="J200" s="15" t="n"/>
      <c r="K200" s="10">
        <f>IF(OR(G200="",H200="",I200=""),"",IF(F200="Short",(H200-I200)*G200,(I200-H200)*G200))</f>
        <v/>
      </c>
      <c r="L200" s="16" t="n"/>
      <c r="M200" s="10">
        <f>IF(K200="","",K200-N(L200))</f>
        <v/>
      </c>
      <c r="N200" s="10">
        <f>IF(OR(G200="",H200="",J200=""),"",ABS(H200-J200)*G200)</f>
        <v/>
      </c>
      <c r="O200" s="12">
        <f>IF(OR(M200="",N200="",N200=0),"",M200/N200)</f>
        <v/>
      </c>
      <c r="P200" s="13">
        <f>IF(M200="","",IF(M200&gt;0,"Win",IF(M200&lt;0,"Loss","Flat")))</f>
        <v/>
      </c>
      <c r="T200" s="13">
        <f>IF(A200="","",TEXT(A200,"yyyy-mm"))</f>
        <v/>
      </c>
    </row>
    <row r="201">
      <c r="A201" s="14" t="n"/>
      <c r="H201" s="15" t="n"/>
      <c r="I201" s="15" t="n"/>
      <c r="J201" s="15" t="n"/>
      <c r="K201" s="10">
        <f>IF(OR(G201="",H201="",I201=""),"",IF(F201="Short",(H201-I201)*G201,(I201-H201)*G201))</f>
        <v/>
      </c>
      <c r="L201" s="16" t="n"/>
      <c r="M201" s="10">
        <f>IF(K201="","",K201-N(L201))</f>
        <v/>
      </c>
      <c r="N201" s="10">
        <f>IF(OR(G201="",H201="",J201=""),"",ABS(H201-J201)*G201)</f>
        <v/>
      </c>
      <c r="O201" s="12">
        <f>IF(OR(M201="",N201="",N201=0),"",M201/N201)</f>
        <v/>
      </c>
      <c r="P201" s="13">
        <f>IF(M201="","",IF(M201&gt;0,"Win",IF(M201&lt;0,"Loss","Flat")))</f>
        <v/>
      </c>
      <c r="T201" s="13">
        <f>IF(A201="","",TEXT(A201,"yyyy-mm"))</f>
        <v/>
      </c>
    </row>
    <row r="202">
      <c r="A202" s="14" t="n"/>
      <c r="H202" s="15" t="n"/>
      <c r="I202" s="15" t="n"/>
      <c r="J202" s="15" t="n"/>
      <c r="K202" s="10">
        <f>IF(OR(G202="",H202="",I202=""),"",IF(F202="Short",(H202-I202)*G202,(I202-H202)*G202))</f>
        <v/>
      </c>
      <c r="L202" s="16" t="n"/>
      <c r="M202" s="10">
        <f>IF(K202="","",K202-N(L202))</f>
        <v/>
      </c>
      <c r="N202" s="10">
        <f>IF(OR(G202="",H202="",J202=""),"",ABS(H202-J202)*G202)</f>
        <v/>
      </c>
      <c r="O202" s="12">
        <f>IF(OR(M202="",N202="",N202=0),"",M202/N202)</f>
        <v/>
      </c>
      <c r="P202" s="13">
        <f>IF(M202="","",IF(M202&gt;0,"Win",IF(M202&lt;0,"Loss","Flat")))</f>
        <v/>
      </c>
      <c r="T202" s="13">
        <f>IF(A202="","",TEXT(A202,"yyyy-mm"))</f>
        <v/>
      </c>
    </row>
    <row r="203">
      <c r="A203" s="14" t="n"/>
      <c r="H203" s="15" t="n"/>
      <c r="I203" s="15" t="n"/>
      <c r="J203" s="15" t="n"/>
      <c r="K203" s="10">
        <f>IF(OR(G203="",H203="",I203=""),"",IF(F203="Short",(H203-I203)*G203,(I203-H203)*G203))</f>
        <v/>
      </c>
      <c r="L203" s="16" t="n"/>
      <c r="M203" s="10">
        <f>IF(K203="","",K203-N(L203))</f>
        <v/>
      </c>
      <c r="N203" s="10">
        <f>IF(OR(G203="",H203="",J203=""),"",ABS(H203-J203)*G203)</f>
        <v/>
      </c>
      <c r="O203" s="12">
        <f>IF(OR(M203="",N203="",N203=0),"",M203/N203)</f>
        <v/>
      </c>
      <c r="P203" s="13">
        <f>IF(M203="","",IF(M203&gt;0,"Win",IF(M203&lt;0,"Loss","Flat")))</f>
        <v/>
      </c>
      <c r="T203" s="13">
        <f>IF(A203="","",TEXT(A203,"yyyy-mm"))</f>
        <v/>
      </c>
    </row>
    <row r="204">
      <c r="A204" s="14" t="n"/>
      <c r="H204" s="15" t="n"/>
      <c r="I204" s="15" t="n"/>
      <c r="J204" s="15" t="n"/>
      <c r="K204" s="10">
        <f>IF(OR(G204="",H204="",I204=""),"",IF(F204="Short",(H204-I204)*G204,(I204-H204)*G204))</f>
        <v/>
      </c>
      <c r="L204" s="16" t="n"/>
      <c r="M204" s="10">
        <f>IF(K204="","",K204-N(L204))</f>
        <v/>
      </c>
      <c r="N204" s="10">
        <f>IF(OR(G204="",H204="",J204=""),"",ABS(H204-J204)*G204)</f>
        <v/>
      </c>
      <c r="O204" s="12">
        <f>IF(OR(M204="",N204="",N204=0),"",M204/N204)</f>
        <v/>
      </c>
      <c r="P204" s="13">
        <f>IF(M204="","",IF(M204&gt;0,"Win",IF(M204&lt;0,"Loss","Flat")))</f>
        <v/>
      </c>
      <c r="T204" s="13">
        <f>IF(A204="","",TEXT(A204,"yyyy-mm"))</f>
        <v/>
      </c>
    </row>
    <row r="205">
      <c r="A205" s="14" t="n"/>
      <c r="H205" s="15" t="n"/>
      <c r="I205" s="15" t="n"/>
      <c r="J205" s="15" t="n"/>
      <c r="K205" s="10">
        <f>IF(OR(G205="",H205="",I205=""),"",IF(F205="Short",(H205-I205)*G205,(I205-H205)*G205))</f>
        <v/>
      </c>
      <c r="L205" s="16" t="n"/>
      <c r="M205" s="10">
        <f>IF(K205="","",K205-N(L205))</f>
        <v/>
      </c>
      <c r="N205" s="10">
        <f>IF(OR(G205="",H205="",J205=""),"",ABS(H205-J205)*G205)</f>
        <v/>
      </c>
      <c r="O205" s="12">
        <f>IF(OR(M205="",N205="",N205=0),"",M205/N205)</f>
        <v/>
      </c>
      <c r="P205" s="13">
        <f>IF(M205="","",IF(M205&gt;0,"Win",IF(M205&lt;0,"Loss","Flat")))</f>
        <v/>
      </c>
      <c r="T205" s="13">
        <f>IF(A205="","",TEXT(A205,"yyyy-mm"))</f>
        <v/>
      </c>
    </row>
    <row r="206">
      <c r="A206" s="14" t="n"/>
      <c r="H206" s="15" t="n"/>
      <c r="I206" s="15" t="n"/>
      <c r="J206" s="15" t="n"/>
      <c r="K206" s="10">
        <f>IF(OR(G206="",H206="",I206=""),"",IF(F206="Short",(H206-I206)*G206,(I206-H206)*G206))</f>
        <v/>
      </c>
      <c r="L206" s="16" t="n"/>
      <c r="M206" s="10">
        <f>IF(K206="","",K206-N(L206))</f>
        <v/>
      </c>
      <c r="N206" s="10">
        <f>IF(OR(G206="",H206="",J206=""),"",ABS(H206-J206)*G206)</f>
        <v/>
      </c>
      <c r="O206" s="12">
        <f>IF(OR(M206="",N206="",N206=0),"",M206/N206)</f>
        <v/>
      </c>
      <c r="P206" s="13">
        <f>IF(M206="","",IF(M206&gt;0,"Win",IF(M206&lt;0,"Loss","Flat")))</f>
        <v/>
      </c>
      <c r="T206" s="13">
        <f>IF(A206="","",TEXT(A206,"yyyy-mm"))</f>
        <v/>
      </c>
    </row>
    <row r="207">
      <c r="A207" s="14" t="n"/>
      <c r="H207" s="15" t="n"/>
      <c r="I207" s="15" t="n"/>
      <c r="J207" s="15" t="n"/>
      <c r="K207" s="10">
        <f>IF(OR(G207="",H207="",I207=""),"",IF(F207="Short",(H207-I207)*G207,(I207-H207)*G207))</f>
        <v/>
      </c>
      <c r="L207" s="16" t="n"/>
      <c r="M207" s="10">
        <f>IF(K207="","",K207-N(L207))</f>
        <v/>
      </c>
      <c r="N207" s="10">
        <f>IF(OR(G207="",H207="",J207=""),"",ABS(H207-J207)*G207)</f>
        <v/>
      </c>
      <c r="O207" s="12">
        <f>IF(OR(M207="",N207="",N207=0),"",M207/N207)</f>
        <v/>
      </c>
      <c r="P207" s="13">
        <f>IF(M207="","",IF(M207&gt;0,"Win",IF(M207&lt;0,"Loss","Flat")))</f>
        <v/>
      </c>
      <c r="T207" s="13">
        <f>IF(A207="","",TEXT(A207,"yyyy-mm"))</f>
        <v/>
      </c>
    </row>
    <row r="208">
      <c r="A208" s="14" t="n"/>
      <c r="H208" s="15" t="n"/>
      <c r="I208" s="15" t="n"/>
      <c r="J208" s="15" t="n"/>
      <c r="K208" s="10">
        <f>IF(OR(G208="",H208="",I208=""),"",IF(F208="Short",(H208-I208)*G208,(I208-H208)*G208))</f>
        <v/>
      </c>
      <c r="L208" s="16" t="n"/>
      <c r="M208" s="10">
        <f>IF(K208="","",K208-N(L208))</f>
        <v/>
      </c>
      <c r="N208" s="10">
        <f>IF(OR(G208="",H208="",J208=""),"",ABS(H208-J208)*G208)</f>
        <v/>
      </c>
      <c r="O208" s="12">
        <f>IF(OR(M208="",N208="",N208=0),"",M208/N208)</f>
        <v/>
      </c>
      <c r="P208" s="13">
        <f>IF(M208="","",IF(M208&gt;0,"Win",IF(M208&lt;0,"Loss","Flat")))</f>
        <v/>
      </c>
      <c r="T208" s="13">
        <f>IF(A208="","",TEXT(A208,"yyyy-mm"))</f>
        <v/>
      </c>
    </row>
    <row r="209">
      <c r="A209" s="14" t="n"/>
      <c r="H209" s="15" t="n"/>
      <c r="I209" s="15" t="n"/>
      <c r="J209" s="15" t="n"/>
      <c r="K209" s="10">
        <f>IF(OR(G209="",H209="",I209=""),"",IF(F209="Short",(H209-I209)*G209,(I209-H209)*G209))</f>
        <v/>
      </c>
      <c r="L209" s="16" t="n"/>
      <c r="M209" s="10">
        <f>IF(K209="","",K209-N(L209))</f>
        <v/>
      </c>
      <c r="N209" s="10">
        <f>IF(OR(G209="",H209="",J209=""),"",ABS(H209-J209)*G209)</f>
        <v/>
      </c>
      <c r="O209" s="12">
        <f>IF(OR(M209="",N209="",N209=0),"",M209/N209)</f>
        <v/>
      </c>
      <c r="P209" s="13">
        <f>IF(M209="","",IF(M209&gt;0,"Win",IF(M209&lt;0,"Loss","Flat")))</f>
        <v/>
      </c>
      <c r="T209" s="13">
        <f>IF(A209="","",TEXT(A209,"yyyy-mm"))</f>
        <v/>
      </c>
    </row>
    <row r="210">
      <c r="A210" s="14" t="n"/>
      <c r="H210" s="15" t="n"/>
      <c r="I210" s="15" t="n"/>
      <c r="J210" s="15" t="n"/>
      <c r="K210" s="10">
        <f>IF(OR(G210="",H210="",I210=""),"",IF(F210="Short",(H210-I210)*G210,(I210-H210)*G210))</f>
        <v/>
      </c>
      <c r="L210" s="16" t="n"/>
      <c r="M210" s="10">
        <f>IF(K210="","",K210-N(L210))</f>
        <v/>
      </c>
      <c r="N210" s="10">
        <f>IF(OR(G210="",H210="",J210=""),"",ABS(H210-J210)*G210)</f>
        <v/>
      </c>
      <c r="O210" s="12">
        <f>IF(OR(M210="",N210="",N210=0),"",M210/N210)</f>
        <v/>
      </c>
      <c r="P210" s="13">
        <f>IF(M210="","",IF(M210&gt;0,"Win",IF(M210&lt;0,"Loss","Flat")))</f>
        <v/>
      </c>
      <c r="T210" s="13">
        <f>IF(A210="","",TEXT(A210,"yyyy-mm"))</f>
        <v/>
      </c>
    </row>
    <row r="211">
      <c r="A211" s="14" t="n"/>
      <c r="H211" s="15" t="n"/>
      <c r="I211" s="15" t="n"/>
      <c r="J211" s="15" t="n"/>
      <c r="K211" s="10">
        <f>IF(OR(G211="",H211="",I211=""),"",IF(F211="Short",(H211-I211)*G211,(I211-H211)*G211))</f>
        <v/>
      </c>
      <c r="L211" s="16" t="n"/>
      <c r="M211" s="10">
        <f>IF(K211="","",K211-N(L211))</f>
        <v/>
      </c>
      <c r="N211" s="10">
        <f>IF(OR(G211="",H211="",J211=""),"",ABS(H211-J211)*G211)</f>
        <v/>
      </c>
      <c r="O211" s="12">
        <f>IF(OR(M211="",N211="",N211=0),"",M211/N211)</f>
        <v/>
      </c>
      <c r="P211" s="13">
        <f>IF(M211="","",IF(M211&gt;0,"Win",IF(M211&lt;0,"Loss","Flat")))</f>
        <v/>
      </c>
      <c r="T211" s="13">
        <f>IF(A211="","",TEXT(A211,"yyyy-mm"))</f>
        <v/>
      </c>
    </row>
    <row r="212">
      <c r="A212" s="14" t="n"/>
      <c r="H212" s="15" t="n"/>
      <c r="I212" s="15" t="n"/>
      <c r="J212" s="15" t="n"/>
      <c r="K212" s="10">
        <f>IF(OR(G212="",H212="",I212=""),"",IF(F212="Short",(H212-I212)*G212,(I212-H212)*G212))</f>
        <v/>
      </c>
      <c r="L212" s="16" t="n"/>
      <c r="M212" s="10">
        <f>IF(K212="","",K212-N(L212))</f>
        <v/>
      </c>
      <c r="N212" s="10">
        <f>IF(OR(G212="",H212="",J212=""),"",ABS(H212-J212)*G212)</f>
        <v/>
      </c>
      <c r="O212" s="12">
        <f>IF(OR(M212="",N212="",N212=0),"",M212/N212)</f>
        <v/>
      </c>
      <c r="P212" s="13">
        <f>IF(M212="","",IF(M212&gt;0,"Win",IF(M212&lt;0,"Loss","Flat")))</f>
        <v/>
      </c>
      <c r="T212" s="13">
        <f>IF(A212="","",TEXT(A212,"yyyy-mm"))</f>
        <v/>
      </c>
    </row>
    <row r="213">
      <c r="A213" s="14" t="n"/>
      <c r="H213" s="15" t="n"/>
      <c r="I213" s="15" t="n"/>
      <c r="J213" s="15" t="n"/>
      <c r="K213" s="10">
        <f>IF(OR(G213="",H213="",I213=""),"",IF(F213="Short",(H213-I213)*G213,(I213-H213)*G213))</f>
        <v/>
      </c>
      <c r="L213" s="16" t="n"/>
      <c r="M213" s="10">
        <f>IF(K213="","",K213-N(L213))</f>
        <v/>
      </c>
      <c r="N213" s="10">
        <f>IF(OR(G213="",H213="",J213=""),"",ABS(H213-J213)*G213)</f>
        <v/>
      </c>
      <c r="O213" s="12">
        <f>IF(OR(M213="",N213="",N213=0),"",M213/N213)</f>
        <v/>
      </c>
      <c r="P213" s="13">
        <f>IF(M213="","",IF(M213&gt;0,"Win",IF(M213&lt;0,"Loss","Flat")))</f>
        <v/>
      </c>
      <c r="T213" s="13">
        <f>IF(A213="","",TEXT(A213,"yyyy-mm"))</f>
        <v/>
      </c>
    </row>
    <row r="214">
      <c r="A214" s="14" t="n"/>
      <c r="H214" s="15" t="n"/>
      <c r="I214" s="15" t="n"/>
      <c r="J214" s="15" t="n"/>
      <c r="K214" s="10">
        <f>IF(OR(G214="",H214="",I214=""),"",IF(F214="Short",(H214-I214)*G214,(I214-H214)*G214))</f>
        <v/>
      </c>
      <c r="L214" s="16" t="n"/>
      <c r="M214" s="10">
        <f>IF(K214="","",K214-N(L214))</f>
        <v/>
      </c>
      <c r="N214" s="10">
        <f>IF(OR(G214="",H214="",J214=""),"",ABS(H214-J214)*G214)</f>
        <v/>
      </c>
      <c r="O214" s="12">
        <f>IF(OR(M214="",N214="",N214=0),"",M214/N214)</f>
        <v/>
      </c>
      <c r="P214" s="13">
        <f>IF(M214="","",IF(M214&gt;0,"Win",IF(M214&lt;0,"Loss","Flat")))</f>
        <v/>
      </c>
      <c r="T214" s="13">
        <f>IF(A214="","",TEXT(A214,"yyyy-mm"))</f>
        <v/>
      </c>
    </row>
    <row r="215">
      <c r="A215" s="14" t="n"/>
      <c r="H215" s="15" t="n"/>
      <c r="I215" s="15" t="n"/>
      <c r="J215" s="15" t="n"/>
      <c r="K215" s="10">
        <f>IF(OR(G215="",H215="",I215=""),"",IF(F215="Short",(H215-I215)*G215,(I215-H215)*G215))</f>
        <v/>
      </c>
      <c r="L215" s="16" t="n"/>
      <c r="M215" s="10">
        <f>IF(K215="","",K215-N(L215))</f>
        <v/>
      </c>
      <c r="N215" s="10">
        <f>IF(OR(G215="",H215="",J215=""),"",ABS(H215-J215)*G215)</f>
        <v/>
      </c>
      <c r="O215" s="12">
        <f>IF(OR(M215="",N215="",N215=0),"",M215/N215)</f>
        <v/>
      </c>
      <c r="P215" s="13">
        <f>IF(M215="","",IF(M215&gt;0,"Win",IF(M215&lt;0,"Loss","Flat")))</f>
        <v/>
      </c>
      <c r="T215" s="13">
        <f>IF(A215="","",TEXT(A215,"yyyy-mm"))</f>
        <v/>
      </c>
    </row>
    <row r="216">
      <c r="A216" s="14" t="n"/>
      <c r="H216" s="15" t="n"/>
      <c r="I216" s="15" t="n"/>
      <c r="J216" s="15" t="n"/>
      <c r="K216" s="10">
        <f>IF(OR(G216="",H216="",I216=""),"",IF(F216="Short",(H216-I216)*G216,(I216-H216)*G216))</f>
        <v/>
      </c>
      <c r="L216" s="16" t="n"/>
      <c r="M216" s="10">
        <f>IF(K216="","",K216-N(L216))</f>
        <v/>
      </c>
      <c r="N216" s="10">
        <f>IF(OR(G216="",H216="",J216=""),"",ABS(H216-J216)*G216)</f>
        <v/>
      </c>
      <c r="O216" s="12">
        <f>IF(OR(M216="",N216="",N216=0),"",M216/N216)</f>
        <v/>
      </c>
      <c r="P216" s="13">
        <f>IF(M216="","",IF(M216&gt;0,"Win",IF(M216&lt;0,"Loss","Flat")))</f>
        <v/>
      </c>
      <c r="T216" s="13">
        <f>IF(A216="","",TEXT(A216,"yyyy-mm"))</f>
        <v/>
      </c>
    </row>
    <row r="217">
      <c r="A217" s="14" t="n"/>
      <c r="H217" s="15" t="n"/>
      <c r="I217" s="15" t="n"/>
      <c r="J217" s="15" t="n"/>
      <c r="K217" s="10">
        <f>IF(OR(G217="",H217="",I217=""),"",IF(F217="Short",(H217-I217)*G217,(I217-H217)*G217))</f>
        <v/>
      </c>
      <c r="L217" s="16" t="n"/>
      <c r="M217" s="10">
        <f>IF(K217="","",K217-N(L217))</f>
        <v/>
      </c>
      <c r="N217" s="10">
        <f>IF(OR(G217="",H217="",J217=""),"",ABS(H217-J217)*G217)</f>
        <v/>
      </c>
      <c r="O217" s="12">
        <f>IF(OR(M217="",N217="",N217=0),"",M217/N217)</f>
        <v/>
      </c>
      <c r="P217" s="13">
        <f>IF(M217="","",IF(M217&gt;0,"Win",IF(M217&lt;0,"Loss","Flat")))</f>
        <v/>
      </c>
      <c r="T217" s="13">
        <f>IF(A217="","",TEXT(A217,"yyyy-mm"))</f>
        <v/>
      </c>
    </row>
    <row r="218">
      <c r="A218" s="14" t="n"/>
      <c r="H218" s="15" t="n"/>
      <c r="I218" s="15" t="n"/>
      <c r="J218" s="15" t="n"/>
      <c r="K218" s="10">
        <f>IF(OR(G218="",H218="",I218=""),"",IF(F218="Short",(H218-I218)*G218,(I218-H218)*G218))</f>
        <v/>
      </c>
      <c r="L218" s="16" t="n"/>
      <c r="M218" s="10">
        <f>IF(K218="","",K218-N(L218))</f>
        <v/>
      </c>
      <c r="N218" s="10">
        <f>IF(OR(G218="",H218="",J218=""),"",ABS(H218-J218)*G218)</f>
        <v/>
      </c>
      <c r="O218" s="12">
        <f>IF(OR(M218="",N218="",N218=0),"",M218/N218)</f>
        <v/>
      </c>
      <c r="P218" s="13">
        <f>IF(M218="","",IF(M218&gt;0,"Win",IF(M218&lt;0,"Loss","Flat")))</f>
        <v/>
      </c>
      <c r="T218" s="13">
        <f>IF(A218="","",TEXT(A218,"yyyy-mm"))</f>
        <v/>
      </c>
    </row>
    <row r="219">
      <c r="A219" s="14" t="n"/>
      <c r="H219" s="15" t="n"/>
      <c r="I219" s="15" t="n"/>
      <c r="J219" s="15" t="n"/>
      <c r="K219" s="10">
        <f>IF(OR(G219="",H219="",I219=""),"",IF(F219="Short",(H219-I219)*G219,(I219-H219)*G219))</f>
        <v/>
      </c>
      <c r="L219" s="16" t="n"/>
      <c r="M219" s="10">
        <f>IF(K219="","",K219-N(L219))</f>
        <v/>
      </c>
      <c r="N219" s="10">
        <f>IF(OR(G219="",H219="",J219=""),"",ABS(H219-J219)*G219)</f>
        <v/>
      </c>
      <c r="O219" s="12">
        <f>IF(OR(M219="",N219="",N219=0),"",M219/N219)</f>
        <v/>
      </c>
      <c r="P219" s="13">
        <f>IF(M219="","",IF(M219&gt;0,"Win",IF(M219&lt;0,"Loss","Flat")))</f>
        <v/>
      </c>
      <c r="T219" s="13">
        <f>IF(A219="","",TEXT(A219,"yyyy-mm"))</f>
        <v/>
      </c>
    </row>
    <row r="220">
      <c r="A220" s="14" t="n"/>
      <c r="H220" s="15" t="n"/>
      <c r="I220" s="15" t="n"/>
      <c r="J220" s="15" t="n"/>
      <c r="K220" s="10">
        <f>IF(OR(G220="",H220="",I220=""),"",IF(F220="Short",(H220-I220)*G220,(I220-H220)*G220))</f>
        <v/>
      </c>
      <c r="L220" s="16" t="n"/>
      <c r="M220" s="10">
        <f>IF(K220="","",K220-N(L220))</f>
        <v/>
      </c>
      <c r="N220" s="10">
        <f>IF(OR(G220="",H220="",J220=""),"",ABS(H220-J220)*G220)</f>
        <v/>
      </c>
      <c r="O220" s="12">
        <f>IF(OR(M220="",N220="",N220=0),"",M220/N220)</f>
        <v/>
      </c>
      <c r="P220" s="13">
        <f>IF(M220="","",IF(M220&gt;0,"Win",IF(M220&lt;0,"Loss","Flat")))</f>
        <v/>
      </c>
      <c r="T220" s="13">
        <f>IF(A220="","",TEXT(A220,"yyyy-mm"))</f>
        <v/>
      </c>
    </row>
    <row r="221">
      <c r="A221" s="14" t="n"/>
      <c r="H221" s="15" t="n"/>
      <c r="I221" s="15" t="n"/>
      <c r="J221" s="15" t="n"/>
      <c r="K221" s="10">
        <f>IF(OR(G221="",H221="",I221=""),"",IF(F221="Short",(H221-I221)*G221,(I221-H221)*G221))</f>
        <v/>
      </c>
      <c r="L221" s="16" t="n"/>
      <c r="M221" s="10">
        <f>IF(K221="","",K221-N(L221))</f>
        <v/>
      </c>
      <c r="N221" s="10">
        <f>IF(OR(G221="",H221="",J221=""),"",ABS(H221-J221)*G221)</f>
        <v/>
      </c>
      <c r="O221" s="12">
        <f>IF(OR(M221="",N221="",N221=0),"",M221/N221)</f>
        <v/>
      </c>
      <c r="P221" s="13">
        <f>IF(M221="","",IF(M221&gt;0,"Win",IF(M221&lt;0,"Loss","Flat")))</f>
        <v/>
      </c>
      <c r="T221" s="13">
        <f>IF(A221="","",TEXT(A221,"yyyy-mm"))</f>
        <v/>
      </c>
    </row>
    <row r="222">
      <c r="A222" s="14" t="n"/>
      <c r="H222" s="15" t="n"/>
      <c r="I222" s="15" t="n"/>
      <c r="J222" s="15" t="n"/>
      <c r="K222" s="10">
        <f>IF(OR(G222="",H222="",I222=""),"",IF(F222="Short",(H222-I222)*G222,(I222-H222)*G222))</f>
        <v/>
      </c>
      <c r="L222" s="16" t="n"/>
      <c r="M222" s="10">
        <f>IF(K222="","",K222-N(L222))</f>
        <v/>
      </c>
      <c r="N222" s="10">
        <f>IF(OR(G222="",H222="",J222=""),"",ABS(H222-J222)*G222)</f>
        <v/>
      </c>
      <c r="O222" s="12">
        <f>IF(OR(M222="",N222="",N222=0),"",M222/N222)</f>
        <v/>
      </c>
      <c r="P222" s="13">
        <f>IF(M222="","",IF(M222&gt;0,"Win",IF(M222&lt;0,"Loss","Flat")))</f>
        <v/>
      </c>
      <c r="T222" s="13">
        <f>IF(A222="","",TEXT(A222,"yyyy-mm"))</f>
        <v/>
      </c>
    </row>
    <row r="223">
      <c r="A223" s="14" t="n"/>
      <c r="H223" s="15" t="n"/>
      <c r="I223" s="15" t="n"/>
      <c r="J223" s="15" t="n"/>
      <c r="K223" s="10">
        <f>IF(OR(G223="",H223="",I223=""),"",IF(F223="Short",(H223-I223)*G223,(I223-H223)*G223))</f>
        <v/>
      </c>
      <c r="L223" s="16" t="n"/>
      <c r="M223" s="10">
        <f>IF(K223="","",K223-N(L223))</f>
        <v/>
      </c>
      <c r="N223" s="10">
        <f>IF(OR(G223="",H223="",J223=""),"",ABS(H223-J223)*G223)</f>
        <v/>
      </c>
      <c r="O223" s="12">
        <f>IF(OR(M223="",N223="",N223=0),"",M223/N223)</f>
        <v/>
      </c>
      <c r="P223" s="13">
        <f>IF(M223="","",IF(M223&gt;0,"Win",IF(M223&lt;0,"Loss","Flat")))</f>
        <v/>
      </c>
      <c r="T223" s="13">
        <f>IF(A223="","",TEXT(A223,"yyyy-mm"))</f>
        <v/>
      </c>
    </row>
    <row r="224">
      <c r="A224" s="14" t="n"/>
      <c r="H224" s="15" t="n"/>
      <c r="I224" s="15" t="n"/>
      <c r="J224" s="15" t="n"/>
      <c r="K224" s="10">
        <f>IF(OR(G224="",H224="",I224=""),"",IF(F224="Short",(H224-I224)*G224,(I224-H224)*G224))</f>
        <v/>
      </c>
      <c r="L224" s="16" t="n"/>
      <c r="M224" s="10">
        <f>IF(K224="","",K224-N(L224))</f>
        <v/>
      </c>
      <c r="N224" s="10">
        <f>IF(OR(G224="",H224="",J224=""),"",ABS(H224-J224)*G224)</f>
        <v/>
      </c>
      <c r="O224" s="12">
        <f>IF(OR(M224="",N224="",N224=0),"",M224/N224)</f>
        <v/>
      </c>
      <c r="P224" s="13">
        <f>IF(M224="","",IF(M224&gt;0,"Win",IF(M224&lt;0,"Loss","Flat")))</f>
        <v/>
      </c>
      <c r="T224" s="13">
        <f>IF(A224="","",TEXT(A224,"yyyy-mm"))</f>
        <v/>
      </c>
    </row>
    <row r="225">
      <c r="A225" s="14" t="n"/>
      <c r="H225" s="15" t="n"/>
      <c r="I225" s="15" t="n"/>
      <c r="J225" s="15" t="n"/>
      <c r="K225" s="10">
        <f>IF(OR(G225="",H225="",I225=""),"",IF(F225="Short",(H225-I225)*G225,(I225-H225)*G225))</f>
        <v/>
      </c>
      <c r="L225" s="16" t="n"/>
      <c r="M225" s="10">
        <f>IF(K225="","",K225-N(L225))</f>
        <v/>
      </c>
      <c r="N225" s="10">
        <f>IF(OR(G225="",H225="",J225=""),"",ABS(H225-J225)*G225)</f>
        <v/>
      </c>
      <c r="O225" s="12">
        <f>IF(OR(M225="",N225="",N225=0),"",M225/N225)</f>
        <v/>
      </c>
      <c r="P225" s="13">
        <f>IF(M225="","",IF(M225&gt;0,"Win",IF(M225&lt;0,"Loss","Flat")))</f>
        <v/>
      </c>
      <c r="T225" s="13">
        <f>IF(A225="","",TEXT(A225,"yyyy-mm"))</f>
        <v/>
      </c>
    </row>
    <row r="226">
      <c r="A226" s="14" t="n"/>
      <c r="H226" s="15" t="n"/>
      <c r="I226" s="15" t="n"/>
      <c r="J226" s="15" t="n"/>
      <c r="K226" s="10">
        <f>IF(OR(G226="",H226="",I226=""),"",IF(F226="Short",(H226-I226)*G226,(I226-H226)*G226))</f>
        <v/>
      </c>
      <c r="L226" s="16" t="n"/>
      <c r="M226" s="10">
        <f>IF(K226="","",K226-N(L226))</f>
        <v/>
      </c>
      <c r="N226" s="10">
        <f>IF(OR(G226="",H226="",J226=""),"",ABS(H226-J226)*G226)</f>
        <v/>
      </c>
      <c r="O226" s="12">
        <f>IF(OR(M226="",N226="",N226=0),"",M226/N226)</f>
        <v/>
      </c>
      <c r="P226" s="13">
        <f>IF(M226="","",IF(M226&gt;0,"Win",IF(M226&lt;0,"Loss","Flat")))</f>
        <v/>
      </c>
      <c r="T226" s="13">
        <f>IF(A226="","",TEXT(A226,"yyyy-mm"))</f>
        <v/>
      </c>
    </row>
    <row r="227">
      <c r="A227" s="14" t="n"/>
      <c r="H227" s="15" t="n"/>
      <c r="I227" s="15" t="n"/>
      <c r="J227" s="15" t="n"/>
      <c r="K227" s="10">
        <f>IF(OR(G227="",H227="",I227=""),"",IF(F227="Short",(H227-I227)*G227,(I227-H227)*G227))</f>
        <v/>
      </c>
      <c r="L227" s="16" t="n"/>
      <c r="M227" s="10">
        <f>IF(K227="","",K227-N(L227))</f>
        <v/>
      </c>
      <c r="N227" s="10">
        <f>IF(OR(G227="",H227="",J227=""),"",ABS(H227-J227)*G227)</f>
        <v/>
      </c>
      <c r="O227" s="12">
        <f>IF(OR(M227="",N227="",N227=0),"",M227/N227)</f>
        <v/>
      </c>
      <c r="P227" s="13">
        <f>IF(M227="","",IF(M227&gt;0,"Win",IF(M227&lt;0,"Loss","Flat")))</f>
        <v/>
      </c>
      <c r="T227" s="13">
        <f>IF(A227="","",TEXT(A227,"yyyy-mm"))</f>
        <v/>
      </c>
    </row>
    <row r="228">
      <c r="A228" s="14" t="n"/>
      <c r="H228" s="15" t="n"/>
      <c r="I228" s="15" t="n"/>
      <c r="J228" s="15" t="n"/>
      <c r="K228" s="10">
        <f>IF(OR(G228="",H228="",I228=""),"",IF(F228="Short",(H228-I228)*G228,(I228-H228)*G228))</f>
        <v/>
      </c>
      <c r="L228" s="16" t="n"/>
      <c r="M228" s="10">
        <f>IF(K228="","",K228-N(L228))</f>
        <v/>
      </c>
      <c r="N228" s="10">
        <f>IF(OR(G228="",H228="",J228=""),"",ABS(H228-J228)*G228)</f>
        <v/>
      </c>
      <c r="O228" s="12">
        <f>IF(OR(M228="",N228="",N228=0),"",M228/N228)</f>
        <v/>
      </c>
      <c r="P228" s="13">
        <f>IF(M228="","",IF(M228&gt;0,"Win",IF(M228&lt;0,"Loss","Flat")))</f>
        <v/>
      </c>
      <c r="T228" s="13">
        <f>IF(A228="","",TEXT(A228,"yyyy-mm"))</f>
        <v/>
      </c>
    </row>
    <row r="229">
      <c r="A229" s="14" t="n"/>
      <c r="H229" s="15" t="n"/>
      <c r="I229" s="15" t="n"/>
      <c r="J229" s="15" t="n"/>
      <c r="K229" s="10">
        <f>IF(OR(G229="",H229="",I229=""),"",IF(F229="Short",(H229-I229)*G229,(I229-H229)*G229))</f>
        <v/>
      </c>
      <c r="L229" s="16" t="n"/>
      <c r="M229" s="10">
        <f>IF(K229="","",K229-N(L229))</f>
        <v/>
      </c>
      <c r="N229" s="10">
        <f>IF(OR(G229="",H229="",J229=""),"",ABS(H229-J229)*G229)</f>
        <v/>
      </c>
      <c r="O229" s="12">
        <f>IF(OR(M229="",N229="",N229=0),"",M229/N229)</f>
        <v/>
      </c>
      <c r="P229" s="13">
        <f>IF(M229="","",IF(M229&gt;0,"Win",IF(M229&lt;0,"Loss","Flat")))</f>
        <v/>
      </c>
      <c r="T229" s="13">
        <f>IF(A229="","",TEXT(A229,"yyyy-mm"))</f>
        <v/>
      </c>
    </row>
    <row r="230">
      <c r="A230" s="14" t="n"/>
      <c r="H230" s="15" t="n"/>
      <c r="I230" s="15" t="n"/>
      <c r="J230" s="15" t="n"/>
      <c r="K230" s="10">
        <f>IF(OR(G230="",H230="",I230=""),"",IF(F230="Short",(H230-I230)*G230,(I230-H230)*G230))</f>
        <v/>
      </c>
      <c r="L230" s="16" t="n"/>
      <c r="M230" s="10">
        <f>IF(K230="","",K230-N(L230))</f>
        <v/>
      </c>
      <c r="N230" s="10">
        <f>IF(OR(G230="",H230="",J230=""),"",ABS(H230-J230)*G230)</f>
        <v/>
      </c>
      <c r="O230" s="12">
        <f>IF(OR(M230="",N230="",N230=0),"",M230/N230)</f>
        <v/>
      </c>
      <c r="P230" s="13">
        <f>IF(M230="","",IF(M230&gt;0,"Win",IF(M230&lt;0,"Loss","Flat")))</f>
        <v/>
      </c>
      <c r="T230" s="13">
        <f>IF(A230="","",TEXT(A230,"yyyy-mm"))</f>
        <v/>
      </c>
    </row>
    <row r="231">
      <c r="A231" s="14" t="n"/>
      <c r="H231" s="15" t="n"/>
      <c r="I231" s="15" t="n"/>
      <c r="J231" s="15" t="n"/>
      <c r="K231" s="10">
        <f>IF(OR(G231="",H231="",I231=""),"",IF(F231="Short",(H231-I231)*G231,(I231-H231)*G231))</f>
        <v/>
      </c>
      <c r="L231" s="16" t="n"/>
      <c r="M231" s="10">
        <f>IF(K231="","",K231-N(L231))</f>
        <v/>
      </c>
      <c r="N231" s="10">
        <f>IF(OR(G231="",H231="",J231=""),"",ABS(H231-J231)*G231)</f>
        <v/>
      </c>
      <c r="O231" s="12">
        <f>IF(OR(M231="",N231="",N231=0),"",M231/N231)</f>
        <v/>
      </c>
      <c r="P231" s="13">
        <f>IF(M231="","",IF(M231&gt;0,"Win",IF(M231&lt;0,"Loss","Flat")))</f>
        <v/>
      </c>
      <c r="T231" s="13">
        <f>IF(A231="","",TEXT(A231,"yyyy-mm"))</f>
        <v/>
      </c>
    </row>
    <row r="232">
      <c r="A232" s="14" t="n"/>
      <c r="H232" s="15" t="n"/>
      <c r="I232" s="15" t="n"/>
      <c r="J232" s="15" t="n"/>
      <c r="K232" s="10">
        <f>IF(OR(G232="",H232="",I232=""),"",IF(F232="Short",(H232-I232)*G232,(I232-H232)*G232))</f>
        <v/>
      </c>
      <c r="L232" s="16" t="n"/>
      <c r="M232" s="10">
        <f>IF(K232="","",K232-N(L232))</f>
        <v/>
      </c>
      <c r="N232" s="10">
        <f>IF(OR(G232="",H232="",J232=""),"",ABS(H232-J232)*G232)</f>
        <v/>
      </c>
      <c r="O232" s="12">
        <f>IF(OR(M232="",N232="",N232=0),"",M232/N232)</f>
        <v/>
      </c>
      <c r="P232" s="13">
        <f>IF(M232="","",IF(M232&gt;0,"Win",IF(M232&lt;0,"Loss","Flat")))</f>
        <v/>
      </c>
      <c r="T232" s="13">
        <f>IF(A232="","",TEXT(A232,"yyyy-mm"))</f>
        <v/>
      </c>
    </row>
    <row r="233">
      <c r="A233" s="14" t="n"/>
      <c r="H233" s="15" t="n"/>
      <c r="I233" s="15" t="n"/>
      <c r="J233" s="15" t="n"/>
      <c r="K233" s="10">
        <f>IF(OR(G233="",H233="",I233=""),"",IF(F233="Short",(H233-I233)*G233,(I233-H233)*G233))</f>
        <v/>
      </c>
      <c r="L233" s="16" t="n"/>
      <c r="M233" s="10">
        <f>IF(K233="","",K233-N(L233))</f>
        <v/>
      </c>
      <c r="N233" s="10">
        <f>IF(OR(G233="",H233="",J233=""),"",ABS(H233-J233)*G233)</f>
        <v/>
      </c>
      <c r="O233" s="12">
        <f>IF(OR(M233="",N233="",N233=0),"",M233/N233)</f>
        <v/>
      </c>
      <c r="P233" s="13">
        <f>IF(M233="","",IF(M233&gt;0,"Win",IF(M233&lt;0,"Loss","Flat")))</f>
        <v/>
      </c>
      <c r="T233" s="13">
        <f>IF(A233="","",TEXT(A233,"yyyy-mm"))</f>
        <v/>
      </c>
    </row>
    <row r="234">
      <c r="A234" s="14" t="n"/>
      <c r="H234" s="15" t="n"/>
      <c r="I234" s="15" t="n"/>
      <c r="J234" s="15" t="n"/>
      <c r="K234" s="10">
        <f>IF(OR(G234="",H234="",I234=""),"",IF(F234="Short",(H234-I234)*G234,(I234-H234)*G234))</f>
        <v/>
      </c>
      <c r="L234" s="16" t="n"/>
      <c r="M234" s="10">
        <f>IF(K234="","",K234-N(L234))</f>
        <v/>
      </c>
      <c r="N234" s="10">
        <f>IF(OR(G234="",H234="",J234=""),"",ABS(H234-J234)*G234)</f>
        <v/>
      </c>
      <c r="O234" s="12">
        <f>IF(OR(M234="",N234="",N234=0),"",M234/N234)</f>
        <v/>
      </c>
      <c r="P234" s="13">
        <f>IF(M234="","",IF(M234&gt;0,"Win",IF(M234&lt;0,"Loss","Flat")))</f>
        <v/>
      </c>
      <c r="T234" s="13">
        <f>IF(A234="","",TEXT(A234,"yyyy-mm"))</f>
        <v/>
      </c>
    </row>
    <row r="235">
      <c r="A235" s="14" t="n"/>
      <c r="H235" s="15" t="n"/>
      <c r="I235" s="15" t="n"/>
      <c r="J235" s="15" t="n"/>
      <c r="K235" s="10">
        <f>IF(OR(G235="",H235="",I235=""),"",IF(F235="Short",(H235-I235)*G235,(I235-H235)*G235))</f>
        <v/>
      </c>
      <c r="L235" s="16" t="n"/>
      <c r="M235" s="10">
        <f>IF(K235="","",K235-N(L235))</f>
        <v/>
      </c>
      <c r="N235" s="10">
        <f>IF(OR(G235="",H235="",J235=""),"",ABS(H235-J235)*G235)</f>
        <v/>
      </c>
      <c r="O235" s="12">
        <f>IF(OR(M235="",N235="",N235=0),"",M235/N235)</f>
        <v/>
      </c>
      <c r="P235" s="13">
        <f>IF(M235="","",IF(M235&gt;0,"Win",IF(M235&lt;0,"Loss","Flat")))</f>
        <v/>
      </c>
      <c r="T235" s="13">
        <f>IF(A235="","",TEXT(A235,"yyyy-mm"))</f>
        <v/>
      </c>
    </row>
    <row r="236">
      <c r="A236" s="14" t="n"/>
      <c r="H236" s="15" t="n"/>
      <c r="I236" s="15" t="n"/>
      <c r="J236" s="15" t="n"/>
      <c r="K236" s="10">
        <f>IF(OR(G236="",H236="",I236=""),"",IF(F236="Short",(H236-I236)*G236,(I236-H236)*G236))</f>
        <v/>
      </c>
      <c r="L236" s="16" t="n"/>
      <c r="M236" s="10">
        <f>IF(K236="","",K236-N(L236))</f>
        <v/>
      </c>
      <c r="N236" s="10">
        <f>IF(OR(G236="",H236="",J236=""),"",ABS(H236-J236)*G236)</f>
        <v/>
      </c>
      <c r="O236" s="12">
        <f>IF(OR(M236="",N236="",N236=0),"",M236/N236)</f>
        <v/>
      </c>
      <c r="P236" s="13">
        <f>IF(M236="","",IF(M236&gt;0,"Win",IF(M236&lt;0,"Loss","Flat")))</f>
        <v/>
      </c>
      <c r="T236" s="13">
        <f>IF(A236="","",TEXT(A236,"yyyy-mm"))</f>
        <v/>
      </c>
    </row>
    <row r="237">
      <c r="A237" s="14" t="n"/>
      <c r="H237" s="15" t="n"/>
      <c r="I237" s="15" t="n"/>
      <c r="J237" s="15" t="n"/>
      <c r="K237" s="10">
        <f>IF(OR(G237="",H237="",I237=""),"",IF(F237="Short",(H237-I237)*G237,(I237-H237)*G237))</f>
        <v/>
      </c>
      <c r="L237" s="16" t="n"/>
      <c r="M237" s="10">
        <f>IF(K237="","",K237-N(L237))</f>
        <v/>
      </c>
      <c r="N237" s="10">
        <f>IF(OR(G237="",H237="",J237=""),"",ABS(H237-J237)*G237)</f>
        <v/>
      </c>
      <c r="O237" s="12">
        <f>IF(OR(M237="",N237="",N237=0),"",M237/N237)</f>
        <v/>
      </c>
      <c r="P237" s="13">
        <f>IF(M237="","",IF(M237&gt;0,"Win",IF(M237&lt;0,"Loss","Flat")))</f>
        <v/>
      </c>
      <c r="T237" s="13">
        <f>IF(A237="","",TEXT(A237,"yyyy-mm"))</f>
        <v/>
      </c>
    </row>
    <row r="238">
      <c r="A238" s="14" t="n"/>
      <c r="H238" s="15" t="n"/>
      <c r="I238" s="15" t="n"/>
      <c r="J238" s="15" t="n"/>
      <c r="K238" s="10">
        <f>IF(OR(G238="",H238="",I238=""),"",IF(F238="Short",(H238-I238)*G238,(I238-H238)*G238))</f>
        <v/>
      </c>
      <c r="L238" s="16" t="n"/>
      <c r="M238" s="10">
        <f>IF(K238="","",K238-N(L238))</f>
        <v/>
      </c>
      <c r="N238" s="10">
        <f>IF(OR(G238="",H238="",J238=""),"",ABS(H238-J238)*G238)</f>
        <v/>
      </c>
      <c r="O238" s="12">
        <f>IF(OR(M238="",N238="",N238=0),"",M238/N238)</f>
        <v/>
      </c>
      <c r="P238" s="13">
        <f>IF(M238="","",IF(M238&gt;0,"Win",IF(M238&lt;0,"Loss","Flat")))</f>
        <v/>
      </c>
      <c r="T238" s="13">
        <f>IF(A238="","",TEXT(A238,"yyyy-mm"))</f>
        <v/>
      </c>
    </row>
    <row r="239">
      <c r="A239" s="14" t="n"/>
      <c r="H239" s="15" t="n"/>
      <c r="I239" s="15" t="n"/>
      <c r="J239" s="15" t="n"/>
      <c r="K239" s="10">
        <f>IF(OR(G239="",H239="",I239=""),"",IF(F239="Short",(H239-I239)*G239,(I239-H239)*G239))</f>
        <v/>
      </c>
      <c r="L239" s="16" t="n"/>
      <c r="M239" s="10">
        <f>IF(K239="","",K239-N(L239))</f>
        <v/>
      </c>
      <c r="N239" s="10">
        <f>IF(OR(G239="",H239="",J239=""),"",ABS(H239-J239)*G239)</f>
        <v/>
      </c>
      <c r="O239" s="12">
        <f>IF(OR(M239="",N239="",N239=0),"",M239/N239)</f>
        <v/>
      </c>
      <c r="P239" s="13">
        <f>IF(M239="","",IF(M239&gt;0,"Win",IF(M239&lt;0,"Loss","Flat")))</f>
        <v/>
      </c>
      <c r="T239" s="13">
        <f>IF(A239="","",TEXT(A239,"yyyy-mm"))</f>
        <v/>
      </c>
    </row>
    <row r="240">
      <c r="A240" s="14" t="n"/>
      <c r="H240" s="15" t="n"/>
      <c r="I240" s="15" t="n"/>
      <c r="J240" s="15" t="n"/>
      <c r="K240" s="10">
        <f>IF(OR(G240="",H240="",I240=""),"",IF(F240="Short",(H240-I240)*G240,(I240-H240)*G240))</f>
        <v/>
      </c>
      <c r="L240" s="16" t="n"/>
      <c r="M240" s="10">
        <f>IF(K240="","",K240-N(L240))</f>
        <v/>
      </c>
      <c r="N240" s="10">
        <f>IF(OR(G240="",H240="",J240=""),"",ABS(H240-J240)*G240)</f>
        <v/>
      </c>
      <c r="O240" s="12">
        <f>IF(OR(M240="",N240="",N240=0),"",M240/N240)</f>
        <v/>
      </c>
      <c r="P240" s="13">
        <f>IF(M240="","",IF(M240&gt;0,"Win",IF(M240&lt;0,"Loss","Flat")))</f>
        <v/>
      </c>
      <c r="T240" s="13">
        <f>IF(A240="","",TEXT(A240,"yyyy-mm"))</f>
        <v/>
      </c>
    </row>
    <row r="241">
      <c r="A241" s="14" t="n"/>
      <c r="H241" s="15" t="n"/>
      <c r="I241" s="15" t="n"/>
      <c r="J241" s="15" t="n"/>
      <c r="K241" s="10">
        <f>IF(OR(G241="",H241="",I241=""),"",IF(F241="Short",(H241-I241)*G241,(I241-H241)*G241))</f>
        <v/>
      </c>
      <c r="L241" s="16" t="n"/>
      <c r="M241" s="10">
        <f>IF(K241="","",K241-N(L241))</f>
        <v/>
      </c>
      <c r="N241" s="10">
        <f>IF(OR(G241="",H241="",J241=""),"",ABS(H241-J241)*G241)</f>
        <v/>
      </c>
      <c r="O241" s="12">
        <f>IF(OR(M241="",N241="",N241=0),"",M241/N241)</f>
        <v/>
      </c>
      <c r="P241" s="13">
        <f>IF(M241="","",IF(M241&gt;0,"Win",IF(M241&lt;0,"Loss","Flat")))</f>
        <v/>
      </c>
      <c r="T241" s="13">
        <f>IF(A241="","",TEXT(A241,"yyyy-mm"))</f>
        <v/>
      </c>
    </row>
    <row r="242">
      <c r="A242" s="14" t="n"/>
      <c r="H242" s="15" t="n"/>
      <c r="I242" s="15" t="n"/>
      <c r="J242" s="15" t="n"/>
      <c r="K242" s="10">
        <f>IF(OR(G242="",H242="",I242=""),"",IF(F242="Short",(H242-I242)*G242,(I242-H242)*G242))</f>
        <v/>
      </c>
      <c r="L242" s="16" t="n"/>
      <c r="M242" s="10">
        <f>IF(K242="","",K242-N(L242))</f>
        <v/>
      </c>
      <c r="N242" s="10">
        <f>IF(OR(G242="",H242="",J242=""),"",ABS(H242-J242)*G242)</f>
        <v/>
      </c>
      <c r="O242" s="12">
        <f>IF(OR(M242="",N242="",N242=0),"",M242/N242)</f>
        <v/>
      </c>
      <c r="P242" s="13">
        <f>IF(M242="","",IF(M242&gt;0,"Win",IF(M242&lt;0,"Loss","Flat")))</f>
        <v/>
      </c>
      <c r="T242" s="13">
        <f>IF(A242="","",TEXT(A242,"yyyy-mm"))</f>
        <v/>
      </c>
    </row>
    <row r="243">
      <c r="A243" s="14" t="n"/>
      <c r="H243" s="15" t="n"/>
      <c r="I243" s="15" t="n"/>
      <c r="J243" s="15" t="n"/>
      <c r="K243" s="10">
        <f>IF(OR(G243="",H243="",I243=""),"",IF(F243="Short",(H243-I243)*G243,(I243-H243)*G243))</f>
        <v/>
      </c>
      <c r="L243" s="16" t="n"/>
      <c r="M243" s="10">
        <f>IF(K243="","",K243-N(L243))</f>
        <v/>
      </c>
      <c r="N243" s="10">
        <f>IF(OR(G243="",H243="",J243=""),"",ABS(H243-J243)*G243)</f>
        <v/>
      </c>
      <c r="O243" s="12">
        <f>IF(OR(M243="",N243="",N243=0),"",M243/N243)</f>
        <v/>
      </c>
      <c r="P243" s="13">
        <f>IF(M243="","",IF(M243&gt;0,"Win",IF(M243&lt;0,"Loss","Flat")))</f>
        <v/>
      </c>
      <c r="T243" s="13">
        <f>IF(A243="","",TEXT(A243,"yyyy-mm"))</f>
        <v/>
      </c>
    </row>
    <row r="244">
      <c r="A244" s="14" t="n"/>
      <c r="H244" s="15" t="n"/>
      <c r="I244" s="15" t="n"/>
      <c r="J244" s="15" t="n"/>
      <c r="K244" s="10">
        <f>IF(OR(G244="",H244="",I244=""),"",IF(F244="Short",(H244-I244)*G244,(I244-H244)*G244))</f>
        <v/>
      </c>
      <c r="L244" s="16" t="n"/>
      <c r="M244" s="10">
        <f>IF(K244="","",K244-N(L244))</f>
        <v/>
      </c>
      <c r="N244" s="10">
        <f>IF(OR(G244="",H244="",J244=""),"",ABS(H244-J244)*G244)</f>
        <v/>
      </c>
      <c r="O244" s="12">
        <f>IF(OR(M244="",N244="",N244=0),"",M244/N244)</f>
        <v/>
      </c>
      <c r="P244" s="13">
        <f>IF(M244="","",IF(M244&gt;0,"Win",IF(M244&lt;0,"Loss","Flat")))</f>
        <v/>
      </c>
      <c r="T244" s="13">
        <f>IF(A244="","",TEXT(A244,"yyyy-mm"))</f>
        <v/>
      </c>
    </row>
    <row r="245">
      <c r="A245" s="14" t="n"/>
      <c r="H245" s="15" t="n"/>
      <c r="I245" s="15" t="n"/>
      <c r="J245" s="15" t="n"/>
      <c r="K245" s="10">
        <f>IF(OR(G245="",H245="",I245=""),"",IF(F245="Short",(H245-I245)*G245,(I245-H245)*G245))</f>
        <v/>
      </c>
      <c r="L245" s="16" t="n"/>
      <c r="M245" s="10">
        <f>IF(K245="","",K245-N(L245))</f>
        <v/>
      </c>
      <c r="N245" s="10">
        <f>IF(OR(G245="",H245="",J245=""),"",ABS(H245-J245)*G245)</f>
        <v/>
      </c>
      <c r="O245" s="12">
        <f>IF(OR(M245="",N245="",N245=0),"",M245/N245)</f>
        <v/>
      </c>
      <c r="P245" s="13">
        <f>IF(M245="","",IF(M245&gt;0,"Win",IF(M245&lt;0,"Loss","Flat")))</f>
        <v/>
      </c>
      <c r="T245" s="13">
        <f>IF(A245="","",TEXT(A245,"yyyy-mm"))</f>
        <v/>
      </c>
    </row>
    <row r="246">
      <c r="A246" s="14" t="n"/>
      <c r="H246" s="15" t="n"/>
      <c r="I246" s="15" t="n"/>
      <c r="J246" s="15" t="n"/>
      <c r="K246" s="10">
        <f>IF(OR(G246="",H246="",I246=""),"",IF(F246="Short",(H246-I246)*G246,(I246-H246)*G246))</f>
        <v/>
      </c>
      <c r="L246" s="16" t="n"/>
      <c r="M246" s="10">
        <f>IF(K246="","",K246-N(L246))</f>
        <v/>
      </c>
      <c r="N246" s="10">
        <f>IF(OR(G246="",H246="",J246=""),"",ABS(H246-J246)*G246)</f>
        <v/>
      </c>
      <c r="O246" s="12">
        <f>IF(OR(M246="",N246="",N246=0),"",M246/N246)</f>
        <v/>
      </c>
      <c r="P246" s="13">
        <f>IF(M246="","",IF(M246&gt;0,"Win",IF(M246&lt;0,"Loss","Flat")))</f>
        <v/>
      </c>
      <c r="T246" s="13">
        <f>IF(A246="","",TEXT(A246,"yyyy-mm"))</f>
        <v/>
      </c>
    </row>
    <row r="247">
      <c r="A247" s="14" t="n"/>
      <c r="H247" s="15" t="n"/>
      <c r="I247" s="15" t="n"/>
      <c r="J247" s="15" t="n"/>
      <c r="K247" s="10">
        <f>IF(OR(G247="",H247="",I247=""),"",IF(F247="Short",(H247-I247)*G247,(I247-H247)*G247))</f>
        <v/>
      </c>
      <c r="L247" s="16" t="n"/>
      <c r="M247" s="10">
        <f>IF(K247="","",K247-N(L247))</f>
        <v/>
      </c>
      <c r="N247" s="10">
        <f>IF(OR(G247="",H247="",J247=""),"",ABS(H247-J247)*G247)</f>
        <v/>
      </c>
      <c r="O247" s="12">
        <f>IF(OR(M247="",N247="",N247=0),"",M247/N247)</f>
        <v/>
      </c>
      <c r="P247" s="13">
        <f>IF(M247="","",IF(M247&gt;0,"Win",IF(M247&lt;0,"Loss","Flat")))</f>
        <v/>
      </c>
      <c r="T247" s="13">
        <f>IF(A247="","",TEXT(A247,"yyyy-mm"))</f>
        <v/>
      </c>
    </row>
    <row r="248">
      <c r="A248" s="14" t="n"/>
      <c r="H248" s="15" t="n"/>
      <c r="I248" s="15" t="n"/>
      <c r="J248" s="15" t="n"/>
      <c r="K248" s="10">
        <f>IF(OR(G248="",H248="",I248=""),"",IF(F248="Short",(H248-I248)*G248,(I248-H248)*G248))</f>
        <v/>
      </c>
      <c r="L248" s="16" t="n"/>
      <c r="M248" s="10">
        <f>IF(K248="","",K248-N(L248))</f>
        <v/>
      </c>
      <c r="N248" s="10">
        <f>IF(OR(G248="",H248="",J248=""),"",ABS(H248-J248)*G248)</f>
        <v/>
      </c>
      <c r="O248" s="12">
        <f>IF(OR(M248="",N248="",N248=0),"",M248/N248)</f>
        <v/>
      </c>
      <c r="P248" s="13">
        <f>IF(M248="","",IF(M248&gt;0,"Win",IF(M248&lt;0,"Loss","Flat")))</f>
        <v/>
      </c>
      <c r="T248" s="13">
        <f>IF(A248="","",TEXT(A248,"yyyy-mm"))</f>
        <v/>
      </c>
    </row>
    <row r="249">
      <c r="A249" s="14" t="n"/>
      <c r="H249" s="15" t="n"/>
      <c r="I249" s="15" t="n"/>
      <c r="J249" s="15" t="n"/>
      <c r="K249" s="10">
        <f>IF(OR(G249="",H249="",I249=""),"",IF(F249="Short",(H249-I249)*G249,(I249-H249)*G249))</f>
        <v/>
      </c>
      <c r="L249" s="16" t="n"/>
      <c r="M249" s="10">
        <f>IF(K249="","",K249-N(L249))</f>
        <v/>
      </c>
      <c r="N249" s="10">
        <f>IF(OR(G249="",H249="",J249=""),"",ABS(H249-J249)*G249)</f>
        <v/>
      </c>
      <c r="O249" s="12">
        <f>IF(OR(M249="",N249="",N249=0),"",M249/N249)</f>
        <v/>
      </c>
      <c r="P249" s="13">
        <f>IF(M249="","",IF(M249&gt;0,"Win",IF(M249&lt;0,"Loss","Flat")))</f>
        <v/>
      </c>
      <c r="T249" s="13">
        <f>IF(A249="","",TEXT(A249,"yyyy-mm"))</f>
        <v/>
      </c>
    </row>
    <row r="250">
      <c r="A250" s="14" t="n"/>
      <c r="H250" s="15" t="n"/>
      <c r="I250" s="15" t="n"/>
      <c r="J250" s="15" t="n"/>
      <c r="K250" s="10">
        <f>IF(OR(G250="",H250="",I250=""),"",IF(F250="Short",(H250-I250)*G250,(I250-H250)*G250))</f>
        <v/>
      </c>
      <c r="L250" s="16" t="n"/>
      <c r="M250" s="10">
        <f>IF(K250="","",K250-N(L250))</f>
        <v/>
      </c>
      <c r="N250" s="10">
        <f>IF(OR(G250="",H250="",J250=""),"",ABS(H250-J250)*G250)</f>
        <v/>
      </c>
      <c r="O250" s="12">
        <f>IF(OR(M250="",N250="",N250=0),"",M250/N250)</f>
        <v/>
      </c>
      <c r="P250" s="13">
        <f>IF(M250="","",IF(M250&gt;0,"Win",IF(M250&lt;0,"Loss","Flat")))</f>
        <v/>
      </c>
      <c r="T250" s="13">
        <f>IF(A250="","",TEXT(A250,"yyyy-mm"))</f>
        <v/>
      </c>
    </row>
    <row r="251">
      <c r="A251" s="14" t="n"/>
      <c r="H251" s="15" t="n"/>
      <c r="I251" s="15" t="n"/>
      <c r="J251" s="15" t="n"/>
      <c r="K251" s="10">
        <f>IF(OR(G251="",H251="",I251=""),"",IF(F251="Short",(H251-I251)*G251,(I251-H251)*G251))</f>
        <v/>
      </c>
      <c r="L251" s="16" t="n"/>
      <c r="M251" s="10">
        <f>IF(K251="","",K251-N(L251))</f>
        <v/>
      </c>
      <c r="N251" s="10">
        <f>IF(OR(G251="",H251="",J251=""),"",ABS(H251-J251)*G251)</f>
        <v/>
      </c>
      <c r="O251" s="12">
        <f>IF(OR(M251="",N251="",N251=0),"",M251/N251)</f>
        <v/>
      </c>
      <c r="P251" s="13">
        <f>IF(M251="","",IF(M251&gt;0,"Win",IF(M251&lt;0,"Loss","Flat")))</f>
        <v/>
      </c>
      <c r="T251" s="13">
        <f>IF(A251="","",TEXT(A251,"yyyy-mm"))</f>
        <v/>
      </c>
    </row>
    <row r="252">
      <c r="A252" s="14" t="n"/>
      <c r="H252" s="15" t="n"/>
      <c r="I252" s="15" t="n"/>
      <c r="J252" s="15" t="n"/>
      <c r="K252" s="10">
        <f>IF(OR(G252="",H252="",I252=""),"",IF(F252="Short",(H252-I252)*G252,(I252-H252)*G252))</f>
        <v/>
      </c>
      <c r="L252" s="16" t="n"/>
      <c r="M252" s="10">
        <f>IF(K252="","",K252-N(L252))</f>
        <v/>
      </c>
      <c r="N252" s="10">
        <f>IF(OR(G252="",H252="",J252=""),"",ABS(H252-J252)*G252)</f>
        <v/>
      </c>
      <c r="O252" s="12">
        <f>IF(OR(M252="",N252="",N252=0),"",M252/N252)</f>
        <v/>
      </c>
      <c r="P252" s="13">
        <f>IF(M252="","",IF(M252&gt;0,"Win",IF(M252&lt;0,"Loss","Flat")))</f>
        <v/>
      </c>
      <c r="T252" s="13">
        <f>IF(A252="","",TEXT(A252,"yyyy-mm"))</f>
        <v/>
      </c>
    </row>
    <row r="253">
      <c r="A253" s="14" t="n"/>
      <c r="H253" s="15" t="n"/>
      <c r="I253" s="15" t="n"/>
      <c r="J253" s="15" t="n"/>
      <c r="K253" s="10">
        <f>IF(OR(G253="",H253="",I253=""),"",IF(F253="Short",(H253-I253)*G253,(I253-H253)*G253))</f>
        <v/>
      </c>
      <c r="L253" s="16" t="n"/>
      <c r="M253" s="10">
        <f>IF(K253="","",K253-N(L253))</f>
        <v/>
      </c>
      <c r="N253" s="10">
        <f>IF(OR(G253="",H253="",J253=""),"",ABS(H253-J253)*G253)</f>
        <v/>
      </c>
      <c r="O253" s="12">
        <f>IF(OR(M253="",N253="",N253=0),"",M253/N253)</f>
        <v/>
      </c>
      <c r="P253" s="13">
        <f>IF(M253="","",IF(M253&gt;0,"Win",IF(M253&lt;0,"Loss","Flat")))</f>
        <v/>
      </c>
      <c r="T253" s="13">
        <f>IF(A253="","",TEXT(A253,"yyyy-mm"))</f>
        <v/>
      </c>
    </row>
    <row r="254">
      <c r="A254" s="14" t="n"/>
      <c r="H254" s="15" t="n"/>
      <c r="I254" s="15" t="n"/>
      <c r="J254" s="15" t="n"/>
      <c r="K254" s="10">
        <f>IF(OR(G254="",H254="",I254=""),"",IF(F254="Short",(H254-I254)*G254,(I254-H254)*G254))</f>
        <v/>
      </c>
      <c r="L254" s="16" t="n"/>
      <c r="M254" s="10">
        <f>IF(K254="","",K254-N(L254))</f>
        <v/>
      </c>
      <c r="N254" s="10">
        <f>IF(OR(G254="",H254="",J254=""),"",ABS(H254-J254)*G254)</f>
        <v/>
      </c>
      <c r="O254" s="12">
        <f>IF(OR(M254="",N254="",N254=0),"",M254/N254)</f>
        <v/>
      </c>
      <c r="P254" s="13">
        <f>IF(M254="","",IF(M254&gt;0,"Win",IF(M254&lt;0,"Loss","Flat")))</f>
        <v/>
      </c>
      <c r="T254" s="13">
        <f>IF(A254="","",TEXT(A254,"yyyy-mm"))</f>
        <v/>
      </c>
    </row>
    <row r="255">
      <c r="A255" s="14" t="n"/>
      <c r="H255" s="15" t="n"/>
      <c r="I255" s="15" t="n"/>
      <c r="J255" s="15" t="n"/>
      <c r="K255" s="10">
        <f>IF(OR(G255="",H255="",I255=""),"",IF(F255="Short",(H255-I255)*G255,(I255-H255)*G255))</f>
        <v/>
      </c>
      <c r="L255" s="16" t="n"/>
      <c r="M255" s="10">
        <f>IF(K255="","",K255-N(L255))</f>
        <v/>
      </c>
      <c r="N255" s="10">
        <f>IF(OR(G255="",H255="",J255=""),"",ABS(H255-J255)*G255)</f>
        <v/>
      </c>
      <c r="O255" s="12">
        <f>IF(OR(M255="",N255="",N255=0),"",M255/N255)</f>
        <v/>
      </c>
      <c r="P255" s="13">
        <f>IF(M255="","",IF(M255&gt;0,"Win",IF(M255&lt;0,"Loss","Flat")))</f>
        <v/>
      </c>
      <c r="T255" s="13">
        <f>IF(A255="","",TEXT(A255,"yyyy-mm"))</f>
        <v/>
      </c>
    </row>
    <row r="256">
      <c r="A256" s="14" t="n"/>
      <c r="H256" s="15" t="n"/>
      <c r="I256" s="15" t="n"/>
      <c r="J256" s="15" t="n"/>
      <c r="K256" s="10">
        <f>IF(OR(G256="",H256="",I256=""),"",IF(F256="Short",(H256-I256)*G256,(I256-H256)*G256))</f>
        <v/>
      </c>
      <c r="L256" s="16" t="n"/>
      <c r="M256" s="10">
        <f>IF(K256="","",K256-N(L256))</f>
        <v/>
      </c>
      <c r="N256" s="10">
        <f>IF(OR(G256="",H256="",J256=""),"",ABS(H256-J256)*G256)</f>
        <v/>
      </c>
      <c r="O256" s="12">
        <f>IF(OR(M256="",N256="",N256=0),"",M256/N256)</f>
        <v/>
      </c>
      <c r="P256" s="13">
        <f>IF(M256="","",IF(M256&gt;0,"Win",IF(M256&lt;0,"Loss","Flat")))</f>
        <v/>
      </c>
      <c r="T256" s="13">
        <f>IF(A256="","",TEXT(A256,"yyyy-mm"))</f>
        <v/>
      </c>
    </row>
    <row r="257">
      <c r="A257" s="14" t="n"/>
      <c r="H257" s="15" t="n"/>
      <c r="I257" s="15" t="n"/>
      <c r="J257" s="15" t="n"/>
      <c r="K257" s="10">
        <f>IF(OR(G257="",H257="",I257=""),"",IF(F257="Short",(H257-I257)*G257,(I257-H257)*G257))</f>
        <v/>
      </c>
      <c r="L257" s="16" t="n"/>
      <c r="M257" s="10">
        <f>IF(K257="","",K257-N(L257))</f>
        <v/>
      </c>
      <c r="N257" s="10">
        <f>IF(OR(G257="",H257="",J257=""),"",ABS(H257-J257)*G257)</f>
        <v/>
      </c>
      <c r="O257" s="12">
        <f>IF(OR(M257="",N257="",N257=0),"",M257/N257)</f>
        <v/>
      </c>
      <c r="P257" s="13">
        <f>IF(M257="","",IF(M257&gt;0,"Win",IF(M257&lt;0,"Loss","Flat")))</f>
        <v/>
      </c>
      <c r="T257" s="13">
        <f>IF(A257="","",TEXT(A257,"yyyy-mm"))</f>
        <v/>
      </c>
    </row>
    <row r="258">
      <c r="A258" s="14" t="n"/>
      <c r="H258" s="15" t="n"/>
      <c r="I258" s="15" t="n"/>
      <c r="J258" s="15" t="n"/>
      <c r="K258" s="10">
        <f>IF(OR(G258="",H258="",I258=""),"",IF(F258="Short",(H258-I258)*G258,(I258-H258)*G258))</f>
        <v/>
      </c>
      <c r="L258" s="16" t="n"/>
      <c r="M258" s="10">
        <f>IF(K258="","",K258-N(L258))</f>
        <v/>
      </c>
      <c r="N258" s="10">
        <f>IF(OR(G258="",H258="",J258=""),"",ABS(H258-J258)*G258)</f>
        <v/>
      </c>
      <c r="O258" s="12">
        <f>IF(OR(M258="",N258="",N258=0),"",M258/N258)</f>
        <v/>
      </c>
      <c r="P258" s="13">
        <f>IF(M258="","",IF(M258&gt;0,"Win",IF(M258&lt;0,"Loss","Flat")))</f>
        <v/>
      </c>
      <c r="T258" s="13">
        <f>IF(A258="","",TEXT(A258,"yyyy-mm"))</f>
        <v/>
      </c>
    </row>
    <row r="259">
      <c r="A259" s="14" t="n"/>
      <c r="H259" s="15" t="n"/>
      <c r="I259" s="15" t="n"/>
      <c r="J259" s="15" t="n"/>
      <c r="K259" s="10">
        <f>IF(OR(G259="",H259="",I259=""),"",IF(F259="Short",(H259-I259)*G259,(I259-H259)*G259))</f>
        <v/>
      </c>
      <c r="L259" s="16" t="n"/>
      <c r="M259" s="10">
        <f>IF(K259="","",K259-N(L259))</f>
        <v/>
      </c>
      <c r="N259" s="10">
        <f>IF(OR(G259="",H259="",J259=""),"",ABS(H259-J259)*G259)</f>
        <v/>
      </c>
      <c r="O259" s="12">
        <f>IF(OR(M259="",N259="",N259=0),"",M259/N259)</f>
        <v/>
      </c>
      <c r="P259" s="13">
        <f>IF(M259="","",IF(M259&gt;0,"Win",IF(M259&lt;0,"Loss","Flat")))</f>
        <v/>
      </c>
      <c r="T259" s="13">
        <f>IF(A259="","",TEXT(A259,"yyyy-mm"))</f>
        <v/>
      </c>
    </row>
    <row r="260">
      <c r="A260" s="14" t="n"/>
      <c r="H260" s="15" t="n"/>
      <c r="I260" s="15" t="n"/>
      <c r="J260" s="15" t="n"/>
      <c r="K260" s="10">
        <f>IF(OR(G260="",H260="",I260=""),"",IF(F260="Short",(H260-I260)*G260,(I260-H260)*G260))</f>
        <v/>
      </c>
      <c r="L260" s="16" t="n"/>
      <c r="M260" s="10">
        <f>IF(K260="","",K260-N(L260))</f>
        <v/>
      </c>
      <c r="N260" s="10">
        <f>IF(OR(G260="",H260="",J260=""),"",ABS(H260-J260)*G260)</f>
        <v/>
      </c>
      <c r="O260" s="12">
        <f>IF(OR(M260="",N260="",N260=0),"",M260/N260)</f>
        <v/>
      </c>
      <c r="P260" s="13">
        <f>IF(M260="","",IF(M260&gt;0,"Win",IF(M260&lt;0,"Loss","Flat")))</f>
        <v/>
      </c>
      <c r="T260" s="13">
        <f>IF(A260="","",TEXT(A260,"yyyy-mm"))</f>
        <v/>
      </c>
    </row>
    <row r="261">
      <c r="A261" s="14" t="n"/>
      <c r="H261" s="15" t="n"/>
      <c r="I261" s="15" t="n"/>
      <c r="J261" s="15" t="n"/>
      <c r="K261" s="10">
        <f>IF(OR(G261="",H261="",I261=""),"",IF(F261="Short",(H261-I261)*G261,(I261-H261)*G261))</f>
        <v/>
      </c>
      <c r="L261" s="16" t="n"/>
      <c r="M261" s="10">
        <f>IF(K261="","",K261-N(L261))</f>
        <v/>
      </c>
      <c r="N261" s="10">
        <f>IF(OR(G261="",H261="",J261=""),"",ABS(H261-J261)*G261)</f>
        <v/>
      </c>
      <c r="O261" s="12">
        <f>IF(OR(M261="",N261="",N261=0),"",M261/N261)</f>
        <v/>
      </c>
      <c r="P261" s="13">
        <f>IF(M261="","",IF(M261&gt;0,"Win",IF(M261&lt;0,"Loss","Flat")))</f>
        <v/>
      </c>
      <c r="T261" s="13">
        <f>IF(A261="","",TEXT(A261,"yyyy-mm"))</f>
        <v/>
      </c>
    </row>
    <row r="262">
      <c r="A262" s="14" t="n"/>
      <c r="H262" s="15" t="n"/>
      <c r="I262" s="15" t="n"/>
      <c r="J262" s="15" t="n"/>
      <c r="K262" s="10">
        <f>IF(OR(G262="",H262="",I262=""),"",IF(F262="Short",(H262-I262)*G262,(I262-H262)*G262))</f>
        <v/>
      </c>
      <c r="L262" s="16" t="n"/>
      <c r="M262" s="10">
        <f>IF(K262="","",K262-N(L262))</f>
        <v/>
      </c>
      <c r="N262" s="10">
        <f>IF(OR(G262="",H262="",J262=""),"",ABS(H262-J262)*G262)</f>
        <v/>
      </c>
      <c r="O262" s="12">
        <f>IF(OR(M262="",N262="",N262=0),"",M262/N262)</f>
        <v/>
      </c>
      <c r="P262" s="13">
        <f>IF(M262="","",IF(M262&gt;0,"Win",IF(M262&lt;0,"Loss","Flat")))</f>
        <v/>
      </c>
      <c r="T262" s="13">
        <f>IF(A262="","",TEXT(A262,"yyyy-mm"))</f>
        <v/>
      </c>
    </row>
    <row r="263">
      <c r="A263" s="14" t="n"/>
      <c r="H263" s="15" t="n"/>
      <c r="I263" s="15" t="n"/>
      <c r="J263" s="15" t="n"/>
      <c r="K263" s="10">
        <f>IF(OR(G263="",H263="",I263=""),"",IF(F263="Short",(H263-I263)*G263,(I263-H263)*G263))</f>
        <v/>
      </c>
      <c r="L263" s="16" t="n"/>
      <c r="M263" s="10">
        <f>IF(K263="","",K263-N(L263))</f>
        <v/>
      </c>
      <c r="N263" s="10">
        <f>IF(OR(G263="",H263="",J263=""),"",ABS(H263-J263)*G263)</f>
        <v/>
      </c>
      <c r="O263" s="12">
        <f>IF(OR(M263="",N263="",N263=0),"",M263/N263)</f>
        <v/>
      </c>
      <c r="P263" s="13">
        <f>IF(M263="","",IF(M263&gt;0,"Win",IF(M263&lt;0,"Loss","Flat")))</f>
        <v/>
      </c>
      <c r="T263" s="13">
        <f>IF(A263="","",TEXT(A263,"yyyy-mm"))</f>
        <v/>
      </c>
    </row>
    <row r="264">
      <c r="A264" s="14" t="n"/>
      <c r="H264" s="15" t="n"/>
      <c r="I264" s="15" t="n"/>
      <c r="J264" s="15" t="n"/>
      <c r="K264" s="10">
        <f>IF(OR(G264="",H264="",I264=""),"",IF(F264="Short",(H264-I264)*G264,(I264-H264)*G264))</f>
        <v/>
      </c>
      <c r="L264" s="16" t="n"/>
      <c r="M264" s="10">
        <f>IF(K264="","",K264-N(L264))</f>
        <v/>
      </c>
      <c r="N264" s="10">
        <f>IF(OR(G264="",H264="",J264=""),"",ABS(H264-J264)*G264)</f>
        <v/>
      </c>
      <c r="O264" s="12">
        <f>IF(OR(M264="",N264="",N264=0),"",M264/N264)</f>
        <v/>
      </c>
      <c r="P264" s="13">
        <f>IF(M264="","",IF(M264&gt;0,"Win",IF(M264&lt;0,"Loss","Flat")))</f>
        <v/>
      </c>
      <c r="T264" s="13">
        <f>IF(A264="","",TEXT(A264,"yyyy-mm"))</f>
        <v/>
      </c>
    </row>
    <row r="265">
      <c r="A265" s="14" t="n"/>
      <c r="H265" s="15" t="n"/>
      <c r="I265" s="15" t="n"/>
      <c r="J265" s="15" t="n"/>
      <c r="K265" s="10">
        <f>IF(OR(G265="",H265="",I265=""),"",IF(F265="Short",(H265-I265)*G265,(I265-H265)*G265))</f>
        <v/>
      </c>
      <c r="L265" s="16" t="n"/>
      <c r="M265" s="10">
        <f>IF(K265="","",K265-N(L265))</f>
        <v/>
      </c>
      <c r="N265" s="10">
        <f>IF(OR(G265="",H265="",J265=""),"",ABS(H265-J265)*G265)</f>
        <v/>
      </c>
      <c r="O265" s="12">
        <f>IF(OR(M265="",N265="",N265=0),"",M265/N265)</f>
        <v/>
      </c>
      <c r="P265" s="13">
        <f>IF(M265="","",IF(M265&gt;0,"Win",IF(M265&lt;0,"Loss","Flat")))</f>
        <v/>
      </c>
      <c r="T265" s="13">
        <f>IF(A265="","",TEXT(A265,"yyyy-mm"))</f>
        <v/>
      </c>
    </row>
    <row r="266">
      <c r="A266" s="14" t="n"/>
      <c r="H266" s="15" t="n"/>
      <c r="I266" s="15" t="n"/>
      <c r="J266" s="15" t="n"/>
      <c r="K266" s="10">
        <f>IF(OR(G266="",H266="",I266=""),"",IF(F266="Short",(H266-I266)*G266,(I266-H266)*G266))</f>
        <v/>
      </c>
      <c r="L266" s="16" t="n"/>
      <c r="M266" s="10">
        <f>IF(K266="","",K266-N(L266))</f>
        <v/>
      </c>
      <c r="N266" s="10">
        <f>IF(OR(G266="",H266="",J266=""),"",ABS(H266-J266)*G266)</f>
        <v/>
      </c>
      <c r="O266" s="12">
        <f>IF(OR(M266="",N266="",N266=0),"",M266/N266)</f>
        <v/>
      </c>
      <c r="P266" s="13">
        <f>IF(M266="","",IF(M266&gt;0,"Win",IF(M266&lt;0,"Loss","Flat")))</f>
        <v/>
      </c>
      <c r="T266" s="13">
        <f>IF(A266="","",TEXT(A266,"yyyy-mm"))</f>
        <v/>
      </c>
    </row>
    <row r="267">
      <c r="A267" s="14" t="n"/>
      <c r="H267" s="15" t="n"/>
      <c r="I267" s="15" t="n"/>
      <c r="J267" s="15" t="n"/>
      <c r="K267" s="10">
        <f>IF(OR(G267="",H267="",I267=""),"",IF(F267="Short",(H267-I267)*G267,(I267-H267)*G267))</f>
        <v/>
      </c>
      <c r="L267" s="16" t="n"/>
      <c r="M267" s="10">
        <f>IF(K267="","",K267-N(L267))</f>
        <v/>
      </c>
      <c r="N267" s="10">
        <f>IF(OR(G267="",H267="",J267=""),"",ABS(H267-J267)*G267)</f>
        <v/>
      </c>
      <c r="O267" s="12">
        <f>IF(OR(M267="",N267="",N267=0),"",M267/N267)</f>
        <v/>
      </c>
      <c r="P267" s="13">
        <f>IF(M267="","",IF(M267&gt;0,"Win",IF(M267&lt;0,"Loss","Flat")))</f>
        <v/>
      </c>
      <c r="T267" s="13">
        <f>IF(A267="","",TEXT(A267,"yyyy-mm"))</f>
        <v/>
      </c>
    </row>
    <row r="268">
      <c r="A268" s="14" t="n"/>
      <c r="H268" s="15" t="n"/>
      <c r="I268" s="15" t="n"/>
      <c r="J268" s="15" t="n"/>
      <c r="K268" s="10">
        <f>IF(OR(G268="",H268="",I268=""),"",IF(F268="Short",(H268-I268)*G268,(I268-H268)*G268))</f>
        <v/>
      </c>
      <c r="L268" s="16" t="n"/>
      <c r="M268" s="10">
        <f>IF(K268="","",K268-N(L268))</f>
        <v/>
      </c>
      <c r="N268" s="10">
        <f>IF(OR(G268="",H268="",J268=""),"",ABS(H268-J268)*G268)</f>
        <v/>
      </c>
      <c r="O268" s="12">
        <f>IF(OR(M268="",N268="",N268=0),"",M268/N268)</f>
        <v/>
      </c>
      <c r="P268" s="13">
        <f>IF(M268="","",IF(M268&gt;0,"Win",IF(M268&lt;0,"Loss","Flat")))</f>
        <v/>
      </c>
      <c r="T268" s="13">
        <f>IF(A268="","",TEXT(A268,"yyyy-mm"))</f>
        <v/>
      </c>
    </row>
    <row r="269">
      <c r="A269" s="14" t="n"/>
      <c r="H269" s="15" t="n"/>
      <c r="I269" s="15" t="n"/>
      <c r="J269" s="15" t="n"/>
      <c r="K269" s="10">
        <f>IF(OR(G269="",H269="",I269=""),"",IF(F269="Short",(H269-I269)*G269,(I269-H269)*G269))</f>
        <v/>
      </c>
      <c r="L269" s="16" t="n"/>
      <c r="M269" s="10">
        <f>IF(K269="","",K269-N(L269))</f>
        <v/>
      </c>
      <c r="N269" s="10">
        <f>IF(OR(G269="",H269="",J269=""),"",ABS(H269-J269)*G269)</f>
        <v/>
      </c>
      <c r="O269" s="12">
        <f>IF(OR(M269="",N269="",N269=0),"",M269/N269)</f>
        <v/>
      </c>
      <c r="P269" s="13">
        <f>IF(M269="","",IF(M269&gt;0,"Win",IF(M269&lt;0,"Loss","Flat")))</f>
        <v/>
      </c>
      <c r="T269" s="13">
        <f>IF(A269="","",TEXT(A269,"yyyy-mm"))</f>
        <v/>
      </c>
    </row>
    <row r="270">
      <c r="A270" s="14" t="n"/>
      <c r="H270" s="15" t="n"/>
      <c r="I270" s="15" t="n"/>
      <c r="J270" s="15" t="n"/>
      <c r="K270" s="10">
        <f>IF(OR(G270="",H270="",I270=""),"",IF(F270="Short",(H270-I270)*G270,(I270-H270)*G270))</f>
        <v/>
      </c>
      <c r="L270" s="16" t="n"/>
      <c r="M270" s="10">
        <f>IF(K270="","",K270-N(L270))</f>
        <v/>
      </c>
      <c r="N270" s="10">
        <f>IF(OR(G270="",H270="",J270=""),"",ABS(H270-J270)*G270)</f>
        <v/>
      </c>
      <c r="O270" s="12">
        <f>IF(OR(M270="",N270="",N270=0),"",M270/N270)</f>
        <v/>
      </c>
      <c r="P270" s="13">
        <f>IF(M270="","",IF(M270&gt;0,"Win",IF(M270&lt;0,"Loss","Flat")))</f>
        <v/>
      </c>
      <c r="T270" s="13">
        <f>IF(A270="","",TEXT(A270,"yyyy-mm"))</f>
        <v/>
      </c>
    </row>
    <row r="271">
      <c r="A271" s="14" t="n"/>
      <c r="H271" s="15" t="n"/>
      <c r="I271" s="15" t="n"/>
      <c r="J271" s="15" t="n"/>
      <c r="K271" s="10">
        <f>IF(OR(G271="",H271="",I271=""),"",IF(F271="Short",(H271-I271)*G271,(I271-H271)*G271))</f>
        <v/>
      </c>
      <c r="L271" s="16" t="n"/>
      <c r="M271" s="10">
        <f>IF(K271="","",K271-N(L271))</f>
        <v/>
      </c>
      <c r="N271" s="10">
        <f>IF(OR(G271="",H271="",J271=""),"",ABS(H271-J271)*G271)</f>
        <v/>
      </c>
      <c r="O271" s="12">
        <f>IF(OR(M271="",N271="",N271=0),"",M271/N271)</f>
        <v/>
      </c>
      <c r="P271" s="13">
        <f>IF(M271="","",IF(M271&gt;0,"Win",IF(M271&lt;0,"Loss","Flat")))</f>
        <v/>
      </c>
      <c r="T271" s="13">
        <f>IF(A271="","",TEXT(A271,"yyyy-mm"))</f>
        <v/>
      </c>
    </row>
    <row r="272">
      <c r="A272" s="14" t="n"/>
      <c r="H272" s="15" t="n"/>
      <c r="I272" s="15" t="n"/>
      <c r="J272" s="15" t="n"/>
      <c r="K272" s="10">
        <f>IF(OR(G272="",H272="",I272=""),"",IF(F272="Short",(H272-I272)*G272,(I272-H272)*G272))</f>
        <v/>
      </c>
      <c r="L272" s="16" t="n"/>
      <c r="M272" s="10">
        <f>IF(K272="","",K272-N(L272))</f>
        <v/>
      </c>
      <c r="N272" s="10">
        <f>IF(OR(G272="",H272="",J272=""),"",ABS(H272-J272)*G272)</f>
        <v/>
      </c>
      <c r="O272" s="12">
        <f>IF(OR(M272="",N272="",N272=0),"",M272/N272)</f>
        <v/>
      </c>
      <c r="P272" s="13">
        <f>IF(M272="","",IF(M272&gt;0,"Win",IF(M272&lt;0,"Loss","Flat")))</f>
        <v/>
      </c>
      <c r="T272" s="13">
        <f>IF(A272="","",TEXT(A272,"yyyy-mm"))</f>
        <v/>
      </c>
    </row>
    <row r="273">
      <c r="A273" s="14" t="n"/>
      <c r="H273" s="15" t="n"/>
      <c r="I273" s="15" t="n"/>
      <c r="J273" s="15" t="n"/>
      <c r="K273" s="10">
        <f>IF(OR(G273="",H273="",I273=""),"",IF(F273="Short",(H273-I273)*G273,(I273-H273)*G273))</f>
        <v/>
      </c>
      <c r="L273" s="16" t="n"/>
      <c r="M273" s="10">
        <f>IF(K273="","",K273-N(L273))</f>
        <v/>
      </c>
      <c r="N273" s="10">
        <f>IF(OR(G273="",H273="",J273=""),"",ABS(H273-J273)*G273)</f>
        <v/>
      </c>
      <c r="O273" s="12">
        <f>IF(OR(M273="",N273="",N273=0),"",M273/N273)</f>
        <v/>
      </c>
      <c r="P273" s="13">
        <f>IF(M273="","",IF(M273&gt;0,"Win",IF(M273&lt;0,"Loss","Flat")))</f>
        <v/>
      </c>
      <c r="T273" s="13">
        <f>IF(A273="","",TEXT(A273,"yyyy-mm"))</f>
        <v/>
      </c>
    </row>
    <row r="274">
      <c r="A274" s="14" t="n"/>
      <c r="H274" s="15" t="n"/>
      <c r="I274" s="15" t="n"/>
      <c r="J274" s="15" t="n"/>
      <c r="K274" s="10">
        <f>IF(OR(G274="",H274="",I274=""),"",IF(F274="Short",(H274-I274)*G274,(I274-H274)*G274))</f>
        <v/>
      </c>
      <c r="L274" s="16" t="n"/>
      <c r="M274" s="10">
        <f>IF(K274="","",K274-N(L274))</f>
        <v/>
      </c>
      <c r="N274" s="10">
        <f>IF(OR(G274="",H274="",J274=""),"",ABS(H274-J274)*G274)</f>
        <v/>
      </c>
      <c r="O274" s="12">
        <f>IF(OR(M274="",N274="",N274=0),"",M274/N274)</f>
        <v/>
      </c>
      <c r="P274" s="13">
        <f>IF(M274="","",IF(M274&gt;0,"Win",IF(M274&lt;0,"Loss","Flat")))</f>
        <v/>
      </c>
      <c r="T274" s="13">
        <f>IF(A274="","",TEXT(A274,"yyyy-mm"))</f>
        <v/>
      </c>
    </row>
    <row r="275">
      <c r="A275" s="14" t="n"/>
      <c r="H275" s="15" t="n"/>
      <c r="I275" s="15" t="n"/>
      <c r="J275" s="15" t="n"/>
      <c r="K275" s="10">
        <f>IF(OR(G275="",H275="",I275=""),"",IF(F275="Short",(H275-I275)*G275,(I275-H275)*G275))</f>
        <v/>
      </c>
      <c r="L275" s="16" t="n"/>
      <c r="M275" s="10">
        <f>IF(K275="","",K275-N(L275))</f>
        <v/>
      </c>
      <c r="N275" s="10">
        <f>IF(OR(G275="",H275="",J275=""),"",ABS(H275-J275)*G275)</f>
        <v/>
      </c>
      <c r="O275" s="12">
        <f>IF(OR(M275="",N275="",N275=0),"",M275/N275)</f>
        <v/>
      </c>
      <c r="P275" s="13">
        <f>IF(M275="","",IF(M275&gt;0,"Win",IF(M275&lt;0,"Loss","Flat")))</f>
        <v/>
      </c>
      <c r="T275" s="13">
        <f>IF(A275="","",TEXT(A275,"yyyy-mm"))</f>
        <v/>
      </c>
    </row>
    <row r="276">
      <c r="A276" s="14" t="n"/>
      <c r="H276" s="15" t="n"/>
      <c r="I276" s="15" t="n"/>
      <c r="J276" s="15" t="n"/>
      <c r="K276" s="10">
        <f>IF(OR(G276="",H276="",I276=""),"",IF(F276="Short",(H276-I276)*G276,(I276-H276)*G276))</f>
        <v/>
      </c>
      <c r="L276" s="16" t="n"/>
      <c r="M276" s="10">
        <f>IF(K276="","",K276-N(L276))</f>
        <v/>
      </c>
      <c r="N276" s="10">
        <f>IF(OR(G276="",H276="",J276=""),"",ABS(H276-J276)*G276)</f>
        <v/>
      </c>
      <c r="O276" s="12">
        <f>IF(OR(M276="",N276="",N276=0),"",M276/N276)</f>
        <v/>
      </c>
      <c r="P276" s="13">
        <f>IF(M276="","",IF(M276&gt;0,"Win",IF(M276&lt;0,"Loss","Flat")))</f>
        <v/>
      </c>
      <c r="T276" s="13">
        <f>IF(A276="","",TEXT(A276,"yyyy-mm"))</f>
        <v/>
      </c>
    </row>
    <row r="277">
      <c r="A277" s="14" t="n"/>
      <c r="H277" s="15" t="n"/>
      <c r="I277" s="15" t="n"/>
      <c r="J277" s="15" t="n"/>
      <c r="K277" s="10">
        <f>IF(OR(G277="",H277="",I277=""),"",IF(F277="Short",(H277-I277)*G277,(I277-H277)*G277))</f>
        <v/>
      </c>
      <c r="L277" s="16" t="n"/>
      <c r="M277" s="10">
        <f>IF(K277="","",K277-N(L277))</f>
        <v/>
      </c>
      <c r="N277" s="10">
        <f>IF(OR(G277="",H277="",J277=""),"",ABS(H277-J277)*G277)</f>
        <v/>
      </c>
      <c r="O277" s="12">
        <f>IF(OR(M277="",N277="",N277=0),"",M277/N277)</f>
        <v/>
      </c>
      <c r="P277" s="13">
        <f>IF(M277="","",IF(M277&gt;0,"Win",IF(M277&lt;0,"Loss","Flat")))</f>
        <v/>
      </c>
      <c r="T277" s="13">
        <f>IF(A277="","",TEXT(A277,"yyyy-mm"))</f>
        <v/>
      </c>
    </row>
    <row r="278">
      <c r="A278" s="14" t="n"/>
      <c r="H278" s="15" t="n"/>
      <c r="I278" s="15" t="n"/>
      <c r="J278" s="15" t="n"/>
      <c r="K278" s="10">
        <f>IF(OR(G278="",H278="",I278=""),"",IF(F278="Short",(H278-I278)*G278,(I278-H278)*G278))</f>
        <v/>
      </c>
      <c r="L278" s="16" t="n"/>
      <c r="M278" s="10">
        <f>IF(K278="","",K278-N(L278))</f>
        <v/>
      </c>
      <c r="N278" s="10">
        <f>IF(OR(G278="",H278="",J278=""),"",ABS(H278-J278)*G278)</f>
        <v/>
      </c>
      <c r="O278" s="12">
        <f>IF(OR(M278="",N278="",N278=0),"",M278/N278)</f>
        <v/>
      </c>
      <c r="P278" s="13">
        <f>IF(M278="","",IF(M278&gt;0,"Win",IF(M278&lt;0,"Loss","Flat")))</f>
        <v/>
      </c>
      <c r="T278" s="13">
        <f>IF(A278="","",TEXT(A278,"yyyy-mm"))</f>
        <v/>
      </c>
    </row>
    <row r="279">
      <c r="A279" s="14" t="n"/>
      <c r="H279" s="15" t="n"/>
      <c r="I279" s="15" t="n"/>
      <c r="J279" s="15" t="n"/>
      <c r="K279" s="10">
        <f>IF(OR(G279="",H279="",I279=""),"",IF(F279="Short",(H279-I279)*G279,(I279-H279)*G279))</f>
        <v/>
      </c>
      <c r="L279" s="16" t="n"/>
      <c r="M279" s="10">
        <f>IF(K279="","",K279-N(L279))</f>
        <v/>
      </c>
      <c r="N279" s="10">
        <f>IF(OR(G279="",H279="",J279=""),"",ABS(H279-J279)*G279)</f>
        <v/>
      </c>
      <c r="O279" s="12">
        <f>IF(OR(M279="",N279="",N279=0),"",M279/N279)</f>
        <v/>
      </c>
      <c r="P279" s="13">
        <f>IF(M279="","",IF(M279&gt;0,"Win",IF(M279&lt;0,"Loss","Flat")))</f>
        <v/>
      </c>
      <c r="T279" s="13">
        <f>IF(A279="","",TEXT(A279,"yyyy-mm"))</f>
        <v/>
      </c>
    </row>
    <row r="280">
      <c r="A280" s="14" t="n"/>
      <c r="H280" s="15" t="n"/>
      <c r="I280" s="15" t="n"/>
      <c r="J280" s="15" t="n"/>
      <c r="K280" s="10">
        <f>IF(OR(G280="",H280="",I280=""),"",IF(F280="Short",(H280-I280)*G280,(I280-H280)*G280))</f>
        <v/>
      </c>
      <c r="L280" s="16" t="n"/>
      <c r="M280" s="10">
        <f>IF(K280="","",K280-N(L280))</f>
        <v/>
      </c>
      <c r="N280" s="10">
        <f>IF(OR(G280="",H280="",J280=""),"",ABS(H280-J280)*G280)</f>
        <v/>
      </c>
      <c r="O280" s="12">
        <f>IF(OR(M280="",N280="",N280=0),"",M280/N280)</f>
        <v/>
      </c>
      <c r="P280" s="13">
        <f>IF(M280="","",IF(M280&gt;0,"Win",IF(M280&lt;0,"Loss","Flat")))</f>
        <v/>
      </c>
      <c r="T280" s="13">
        <f>IF(A280="","",TEXT(A280,"yyyy-mm"))</f>
        <v/>
      </c>
    </row>
    <row r="281">
      <c r="A281" s="14" t="n"/>
      <c r="H281" s="15" t="n"/>
      <c r="I281" s="15" t="n"/>
      <c r="J281" s="15" t="n"/>
      <c r="K281" s="10">
        <f>IF(OR(G281="",H281="",I281=""),"",IF(F281="Short",(H281-I281)*G281,(I281-H281)*G281))</f>
        <v/>
      </c>
      <c r="L281" s="16" t="n"/>
      <c r="M281" s="10">
        <f>IF(K281="","",K281-N(L281))</f>
        <v/>
      </c>
      <c r="N281" s="10">
        <f>IF(OR(G281="",H281="",J281=""),"",ABS(H281-J281)*G281)</f>
        <v/>
      </c>
      <c r="O281" s="12">
        <f>IF(OR(M281="",N281="",N281=0),"",M281/N281)</f>
        <v/>
      </c>
      <c r="P281" s="13">
        <f>IF(M281="","",IF(M281&gt;0,"Win",IF(M281&lt;0,"Loss","Flat")))</f>
        <v/>
      </c>
      <c r="T281" s="13">
        <f>IF(A281="","",TEXT(A281,"yyyy-mm"))</f>
        <v/>
      </c>
    </row>
    <row r="282">
      <c r="A282" s="14" t="n"/>
      <c r="H282" s="15" t="n"/>
      <c r="I282" s="15" t="n"/>
      <c r="J282" s="15" t="n"/>
      <c r="K282" s="10">
        <f>IF(OR(G282="",H282="",I282=""),"",IF(F282="Short",(H282-I282)*G282,(I282-H282)*G282))</f>
        <v/>
      </c>
      <c r="L282" s="16" t="n"/>
      <c r="M282" s="10">
        <f>IF(K282="","",K282-N(L282))</f>
        <v/>
      </c>
      <c r="N282" s="10">
        <f>IF(OR(G282="",H282="",J282=""),"",ABS(H282-J282)*G282)</f>
        <v/>
      </c>
      <c r="O282" s="12">
        <f>IF(OR(M282="",N282="",N282=0),"",M282/N282)</f>
        <v/>
      </c>
      <c r="P282" s="13">
        <f>IF(M282="","",IF(M282&gt;0,"Win",IF(M282&lt;0,"Loss","Flat")))</f>
        <v/>
      </c>
      <c r="T282" s="13">
        <f>IF(A282="","",TEXT(A282,"yyyy-mm"))</f>
        <v/>
      </c>
    </row>
    <row r="283">
      <c r="A283" s="14" t="n"/>
      <c r="H283" s="15" t="n"/>
      <c r="I283" s="15" t="n"/>
      <c r="J283" s="15" t="n"/>
      <c r="K283" s="10">
        <f>IF(OR(G283="",H283="",I283=""),"",IF(F283="Short",(H283-I283)*G283,(I283-H283)*G283))</f>
        <v/>
      </c>
      <c r="L283" s="16" t="n"/>
      <c r="M283" s="10">
        <f>IF(K283="","",K283-N(L283))</f>
        <v/>
      </c>
      <c r="N283" s="10">
        <f>IF(OR(G283="",H283="",J283=""),"",ABS(H283-J283)*G283)</f>
        <v/>
      </c>
      <c r="O283" s="12">
        <f>IF(OR(M283="",N283="",N283=0),"",M283/N283)</f>
        <v/>
      </c>
      <c r="P283" s="13">
        <f>IF(M283="","",IF(M283&gt;0,"Win",IF(M283&lt;0,"Loss","Flat")))</f>
        <v/>
      </c>
      <c r="T283" s="13">
        <f>IF(A283="","",TEXT(A283,"yyyy-mm"))</f>
        <v/>
      </c>
    </row>
    <row r="284">
      <c r="A284" s="14" t="n"/>
      <c r="H284" s="15" t="n"/>
      <c r="I284" s="15" t="n"/>
      <c r="J284" s="15" t="n"/>
      <c r="K284" s="10">
        <f>IF(OR(G284="",H284="",I284=""),"",IF(F284="Short",(H284-I284)*G284,(I284-H284)*G284))</f>
        <v/>
      </c>
      <c r="L284" s="16" t="n"/>
      <c r="M284" s="10">
        <f>IF(K284="","",K284-N(L284))</f>
        <v/>
      </c>
      <c r="N284" s="10">
        <f>IF(OR(G284="",H284="",J284=""),"",ABS(H284-J284)*G284)</f>
        <v/>
      </c>
      <c r="O284" s="12">
        <f>IF(OR(M284="",N284="",N284=0),"",M284/N284)</f>
        <v/>
      </c>
      <c r="P284" s="13">
        <f>IF(M284="","",IF(M284&gt;0,"Win",IF(M284&lt;0,"Loss","Flat")))</f>
        <v/>
      </c>
      <c r="T284" s="13">
        <f>IF(A284="","",TEXT(A284,"yyyy-mm"))</f>
        <v/>
      </c>
    </row>
    <row r="285">
      <c r="A285" s="14" t="n"/>
      <c r="H285" s="15" t="n"/>
      <c r="I285" s="15" t="n"/>
      <c r="J285" s="15" t="n"/>
      <c r="K285" s="10">
        <f>IF(OR(G285="",H285="",I285=""),"",IF(F285="Short",(H285-I285)*G285,(I285-H285)*G285))</f>
        <v/>
      </c>
      <c r="L285" s="16" t="n"/>
      <c r="M285" s="10">
        <f>IF(K285="","",K285-N(L285))</f>
        <v/>
      </c>
      <c r="N285" s="10">
        <f>IF(OR(G285="",H285="",J285=""),"",ABS(H285-J285)*G285)</f>
        <v/>
      </c>
      <c r="O285" s="12">
        <f>IF(OR(M285="",N285="",N285=0),"",M285/N285)</f>
        <v/>
      </c>
      <c r="P285" s="13">
        <f>IF(M285="","",IF(M285&gt;0,"Win",IF(M285&lt;0,"Loss","Flat")))</f>
        <v/>
      </c>
      <c r="T285" s="13">
        <f>IF(A285="","",TEXT(A285,"yyyy-mm"))</f>
        <v/>
      </c>
    </row>
    <row r="286">
      <c r="A286" s="14" t="n"/>
      <c r="H286" s="15" t="n"/>
      <c r="I286" s="15" t="n"/>
      <c r="J286" s="15" t="n"/>
      <c r="K286" s="10">
        <f>IF(OR(G286="",H286="",I286=""),"",IF(F286="Short",(H286-I286)*G286,(I286-H286)*G286))</f>
        <v/>
      </c>
      <c r="L286" s="16" t="n"/>
      <c r="M286" s="10">
        <f>IF(K286="","",K286-N(L286))</f>
        <v/>
      </c>
      <c r="N286" s="10">
        <f>IF(OR(G286="",H286="",J286=""),"",ABS(H286-J286)*G286)</f>
        <v/>
      </c>
      <c r="O286" s="12">
        <f>IF(OR(M286="",N286="",N286=0),"",M286/N286)</f>
        <v/>
      </c>
      <c r="P286" s="13">
        <f>IF(M286="","",IF(M286&gt;0,"Win",IF(M286&lt;0,"Loss","Flat")))</f>
        <v/>
      </c>
      <c r="T286" s="13">
        <f>IF(A286="","",TEXT(A286,"yyyy-mm"))</f>
        <v/>
      </c>
    </row>
    <row r="287">
      <c r="A287" s="14" t="n"/>
      <c r="H287" s="15" t="n"/>
      <c r="I287" s="15" t="n"/>
      <c r="J287" s="15" t="n"/>
      <c r="K287" s="10">
        <f>IF(OR(G287="",H287="",I287=""),"",IF(F287="Short",(H287-I287)*G287,(I287-H287)*G287))</f>
        <v/>
      </c>
      <c r="L287" s="16" t="n"/>
      <c r="M287" s="10">
        <f>IF(K287="","",K287-N(L287))</f>
        <v/>
      </c>
      <c r="N287" s="10">
        <f>IF(OR(G287="",H287="",J287=""),"",ABS(H287-J287)*G287)</f>
        <v/>
      </c>
      <c r="O287" s="12">
        <f>IF(OR(M287="",N287="",N287=0),"",M287/N287)</f>
        <v/>
      </c>
      <c r="P287" s="13">
        <f>IF(M287="","",IF(M287&gt;0,"Win",IF(M287&lt;0,"Loss","Flat")))</f>
        <v/>
      </c>
      <c r="T287" s="13">
        <f>IF(A287="","",TEXT(A287,"yyyy-mm"))</f>
        <v/>
      </c>
    </row>
    <row r="288">
      <c r="A288" s="14" t="n"/>
      <c r="H288" s="15" t="n"/>
      <c r="I288" s="15" t="n"/>
      <c r="J288" s="15" t="n"/>
      <c r="K288" s="10">
        <f>IF(OR(G288="",H288="",I288=""),"",IF(F288="Short",(H288-I288)*G288,(I288-H288)*G288))</f>
        <v/>
      </c>
      <c r="L288" s="16" t="n"/>
      <c r="M288" s="10">
        <f>IF(K288="","",K288-N(L288))</f>
        <v/>
      </c>
      <c r="N288" s="10">
        <f>IF(OR(G288="",H288="",J288=""),"",ABS(H288-J288)*G288)</f>
        <v/>
      </c>
      <c r="O288" s="12">
        <f>IF(OR(M288="",N288="",N288=0),"",M288/N288)</f>
        <v/>
      </c>
      <c r="P288" s="13">
        <f>IF(M288="","",IF(M288&gt;0,"Win",IF(M288&lt;0,"Loss","Flat")))</f>
        <v/>
      </c>
      <c r="T288" s="13">
        <f>IF(A288="","",TEXT(A288,"yyyy-mm"))</f>
        <v/>
      </c>
    </row>
    <row r="289">
      <c r="A289" s="14" t="n"/>
      <c r="H289" s="15" t="n"/>
      <c r="I289" s="15" t="n"/>
      <c r="J289" s="15" t="n"/>
      <c r="K289" s="10">
        <f>IF(OR(G289="",H289="",I289=""),"",IF(F289="Short",(H289-I289)*G289,(I289-H289)*G289))</f>
        <v/>
      </c>
      <c r="L289" s="16" t="n"/>
      <c r="M289" s="10">
        <f>IF(K289="","",K289-N(L289))</f>
        <v/>
      </c>
      <c r="N289" s="10">
        <f>IF(OR(G289="",H289="",J289=""),"",ABS(H289-J289)*G289)</f>
        <v/>
      </c>
      <c r="O289" s="12">
        <f>IF(OR(M289="",N289="",N289=0),"",M289/N289)</f>
        <v/>
      </c>
      <c r="P289" s="13">
        <f>IF(M289="","",IF(M289&gt;0,"Win",IF(M289&lt;0,"Loss","Flat")))</f>
        <v/>
      </c>
      <c r="T289" s="13">
        <f>IF(A289="","",TEXT(A289,"yyyy-mm"))</f>
        <v/>
      </c>
    </row>
    <row r="290">
      <c r="A290" s="14" t="n"/>
      <c r="H290" s="15" t="n"/>
      <c r="I290" s="15" t="n"/>
      <c r="J290" s="15" t="n"/>
      <c r="K290" s="10">
        <f>IF(OR(G290="",H290="",I290=""),"",IF(F290="Short",(H290-I290)*G290,(I290-H290)*G290))</f>
        <v/>
      </c>
      <c r="L290" s="16" t="n"/>
      <c r="M290" s="10">
        <f>IF(K290="","",K290-N(L290))</f>
        <v/>
      </c>
      <c r="N290" s="10">
        <f>IF(OR(G290="",H290="",J290=""),"",ABS(H290-J290)*G290)</f>
        <v/>
      </c>
      <c r="O290" s="12">
        <f>IF(OR(M290="",N290="",N290=0),"",M290/N290)</f>
        <v/>
      </c>
      <c r="P290" s="13">
        <f>IF(M290="","",IF(M290&gt;0,"Win",IF(M290&lt;0,"Loss","Flat")))</f>
        <v/>
      </c>
      <c r="T290" s="13">
        <f>IF(A290="","",TEXT(A290,"yyyy-mm"))</f>
        <v/>
      </c>
    </row>
    <row r="291">
      <c r="A291" s="14" t="n"/>
      <c r="H291" s="15" t="n"/>
      <c r="I291" s="15" t="n"/>
      <c r="J291" s="15" t="n"/>
      <c r="K291" s="10">
        <f>IF(OR(G291="",H291="",I291=""),"",IF(F291="Short",(H291-I291)*G291,(I291-H291)*G291))</f>
        <v/>
      </c>
      <c r="L291" s="16" t="n"/>
      <c r="M291" s="10">
        <f>IF(K291="","",K291-N(L291))</f>
        <v/>
      </c>
      <c r="N291" s="10">
        <f>IF(OR(G291="",H291="",J291=""),"",ABS(H291-J291)*G291)</f>
        <v/>
      </c>
      <c r="O291" s="12">
        <f>IF(OR(M291="",N291="",N291=0),"",M291/N291)</f>
        <v/>
      </c>
      <c r="P291" s="13">
        <f>IF(M291="","",IF(M291&gt;0,"Win",IF(M291&lt;0,"Loss","Flat")))</f>
        <v/>
      </c>
      <c r="T291" s="13">
        <f>IF(A291="","",TEXT(A291,"yyyy-mm"))</f>
        <v/>
      </c>
    </row>
    <row r="292">
      <c r="A292" s="14" t="n"/>
      <c r="H292" s="15" t="n"/>
      <c r="I292" s="15" t="n"/>
      <c r="J292" s="15" t="n"/>
      <c r="K292" s="10">
        <f>IF(OR(G292="",H292="",I292=""),"",IF(F292="Short",(H292-I292)*G292,(I292-H292)*G292))</f>
        <v/>
      </c>
      <c r="L292" s="16" t="n"/>
      <c r="M292" s="10">
        <f>IF(K292="","",K292-N(L292))</f>
        <v/>
      </c>
      <c r="N292" s="10">
        <f>IF(OR(G292="",H292="",J292=""),"",ABS(H292-J292)*G292)</f>
        <v/>
      </c>
      <c r="O292" s="12">
        <f>IF(OR(M292="",N292="",N292=0),"",M292/N292)</f>
        <v/>
      </c>
      <c r="P292" s="13">
        <f>IF(M292="","",IF(M292&gt;0,"Win",IF(M292&lt;0,"Loss","Flat")))</f>
        <v/>
      </c>
      <c r="T292" s="13">
        <f>IF(A292="","",TEXT(A292,"yyyy-mm"))</f>
        <v/>
      </c>
    </row>
    <row r="293">
      <c r="A293" s="14" t="n"/>
      <c r="H293" s="15" t="n"/>
      <c r="I293" s="15" t="n"/>
      <c r="J293" s="15" t="n"/>
      <c r="K293" s="10">
        <f>IF(OR(G293="",H293="",I293=""),"",IF(F293="Short",(H293-I293)*G293,(I293-H293)*G293))</f>
        <v/>
      </c>
      <c r="L293" s="16" t="n"/>
      <c r="M293" s="10">
        <f>IF(K293="","",K293-N(L293))</f>
        <v/>
      </c>
      <c r="N293" s="10">
        <f>IF(OR(G293="",H293="",J293=""),"",ABS(H293-J293)*G293)</f>
        <v/>
      </c>
      <c r="O293" s="12">
        <f>IF(OR(M293="",N293="",N293=0),"",M293/N293)</f>
        <v/>
      </c>
      <c r="P293" s="13">
        <f>IF(M293="","",IF(M293&gt;0,"Win",IF(M293&lt;0,"Loss","Flat")))</f>
        <v/>
      </c>
      <c r="T293" s="13">
        <f>IF(A293="","",TEXT(A293,"yyyy-mm"))</f>
        <v/>
      </c>
    </row>
    <row r="294">
      <c r="A294" s="14" t="n"/>
      <c r="H294" s="15" t="n"/>
      <c r="I294" s="15" t="n"/>
      <c r="J294" s="15" t="n"/>
      <c r="K294" s="10">
        <f>IF(OR(G294="",H294="",I294=""),"",IF(F294="Short",(H294-I294)*G294,(I294-H294)*G294))</f>
        <v/>
      </c>
      <c r="L294" s="16" t="n"/>
      <c r="M294" s="10">
        <f>IF(K294="","",K294-N(L294))</f>
        <v/>
      </c>
      <c r="N294" s="10">
        <f>IF(OR(G294="",H294="",J294=""),"",ABS(H294-J294)*G294)</f>
        <v/>
      </c>
      <c r="O294" s="12">
        <f>IF(OR(M294="",N294="",N294=0),"",M294/N294)</f>
        <v/>
      </c>
      <c r="P294" s="13">
        <f>IF(M294="","",IF(M294&gt;0,"Win",IF(M294&lt;0,"Loss","Flat")))</f>
        <v/>
      </c>
      <c r="T294" s="13">
        <f>IF(A294="","",TEXT(A294,"yyyy-mm"))</f>
        <v/>
      </c>
    </row>
    <row r="295">
      <c r="A295" s="14" t="n"/>
      <c r="H295" s="15" t="n"/>
      <c r="I295" s="15" t="n"/>
      <c r="J295" s="15" t="n"/>
      <c r="K295" s="10">
        <f>IF(OR(G295="",H295="",I295=""),"",IF(F295="Short",(H295-I295)*G295,(I295-H295)*G295))</f>
        <v/>
      </c>
      <c r="L295" s="16" t="n"/>
      <c r="M295" s="10">
        <f>IF(K295="","",K295-N(L295))</f>
        <v/>
      </c>
      <c r="N295" s="10">
        <f>IF(OR(G295="",H295="",J295=""),"",ABS(H295-J295)*G295)</f>
        <v/>
      </c>
      <c r="O295" s="12">
        <f>IF(OR(M295="",N295="",N295=0),"",M295/N295)</f>
        <v/>
      </c>
      <c r="P295" s="13">
        <f>IF(M295="","",IF(M295&gt;0,"Win",IF(M295&lt;0,"Loss","Flat")))</f>
        <v/>
      </c>
      <c r="T295" s="13">
        <f>IF(A295="","",TEXT(A295,"yyyy-mm"))</f>
        <v/>
      </c>
    </row>
    <row r="296">
      <c r="A296" s="14" t="n"/>
      <c r="H296" s="15" t="n"/>
      <c r="I296" s="15" t="n"/>
      <c r="J296" s="15" t="n"/>
      <c r="K296" s="10">
        <f>IF(OR(G296="",H296="",I296=""),"",IF(F296="Short",(H296-I296)*G296,(I296-H296)*G296))</f>
        <v/>
      </c>
      <c r="L296" s="16" t="n"/>
      <c r="M296" s="10">
        <f>IF(K296="","",K296-N(L296))</f>
        <v/>
      </c>
      <c r="N296" s="10">
        <f>IF(OR(G296="",H296="",J296=""),"",ABS(H296-J296)*G296)</f>
        <v/>
      </c>
      <c r="O296" s="12">
        <f>IF(OR(M296="",N296="",N296=0),"",M296/N296)</f>
        <v/>
      </c>
      <c r="P296" s="13">
        <f>IF(M296="","",IF(M296&gt;0,"Win",IF(M296&lt;0,"Loss","Flat")))</f>
        <v/>
      </c>
      <c r="T296" s="13">
        <f>IF(A296="","",TEXT(A296,"yyyy-mm"))</f>
        <v/>
      </c>
    </row>
    <row r="297">
      <c r="A297" s="14" t="n"/>
      <c r="H297" s="15" t="n"/>
      <c r="I297" s="15" t="n"/>
      <c r="J297" s="15" t="n"/>
      <c r="K297" s="10">
        <f>IF(OR(G297="",H297="",I297=""),"",IF(F297="Short",(H297-I297)*G297,(I297-H297)*G297))</f>
        <v/>
      </c>
      <c r="L297" s="16" t="n"/>
      <c r="M297" s="10">
        <f>IF(K297="","",K297-N(L297))</f>
        <v/>
      </c>
      <c r="N297" s="10">
        <f>IF(OR(G297="",H297="",J297=""),"",ABS(H297-J297)*G297)</f>
        <v/>
      </c>
      <c r="O297" s="12">
        <f>IF(OR(M297="",N297="",N297=0),"",M297/N297)</f>
        <v/>
      </c>
      <c r="P297" s="13">
        <f>IF(M297="","",IF(M297&gt;0,"Win",IF(M297&lt;0,"Loss","Flat")))</f>
        <v/>
      </c>
      <c r="T297" s="13">
        <f>IF(A297="","",TEXT(A297,"yyyy-mm"))</f>
        <v/>
      </c>
    </row>
    <row r="298">
      <c r="A298" s="14" t="n"/>
      <c r="H298" s="15" t="n"/>
      <c r="I298" s="15" t="n"/>
      <c r="J298" s="15" t="n"/>
      <c r="K298" s="10">
        <f>IF(OR(G298="",H298="",I298=""),"",IF(F298="Short",(H298-I298)*G298,(I298-H298)*G298))</f>
        <v/>
      </c>
      <c r="L298" s="16" t="n"/>
      <c r="M298" s="10">
        <f>IF(K298="","",K298-N(L298))</f>
        <v/>
      </c>
      <c r="N298" s="10">
        <f>IF(OR(G298="",H298="",J298=""),"",ABS(H298-J298)*G298)</f>
        <v/>
      </c>
      <c r="O298" s="12">
        <f>IF(OR(M298="",N298="",N298=0),"",M298/N298)</f>
        <v/>
      </c>
      <c r="P298" s="13">
        <f>IF(M298="","",IF(M298&gt;0,"Win",IF(M298&lt;0,"Loss","Flat")))</f>
        <v/>
      </c>
      <c r="T298" s="13">
        <f>IF(A298="","",TEXT(A298,"yyyy-mm"))</f>
        <v/>
      </c>
    </row>
    <row r="299">
      <c r="A299" s="14" t="n"/>
      <c r="H299" s="15" t="n"/>
      <c r="I299" s="15" t="n"/>
      <c r="J299" s="15" t="n"/>
      <c r="K299" s="10">
        <f>IF(OR(G299="",H299="",I299=""),"",IF(F299="Short",(H299-I299)*G299,(I299-H299)*G299))</f>
        <v/>
      </c>
      <c r="L299" s="16" t="n"/>
      <c r="M299" s="10">
        <f>IF(K299="","",K299-N(L299))</f>
        <v/>
      </c>
      <c r="N299" s="10">
        <f>IF(OR(G299="",H299="",J299=""),"",ABS(H299-J299)*G299)</f>
        <v/>
      </c>
      <c r="O299" s="12">
        <f>IF(OR(M299="",N299="",N299=0),"",M299/N299)</f>
        <v/>
      </c>
      <c r="P299" s="13">
        <f>IF(M299="","",IF(M299&gt;0,"Win",IF(M299&lt;0,"Loss","Flat")))</f>
        <v/>
      </c>
      <c r="T299" s="13">
        <f>IF(A299="","",TEXT(A299,"yyyy-mm"))</f>
        <v/>
      </c>
    </row>
    <row r="300">
      <c r="A300" s="14" t="n"/>
      <c r="H300" s="15" t="n"/>
      <c r="I300" s="15" t="n"/>
      <c r="J300" s="15" t="n"/>
      <c r="K300" s="10">
        <f>IF(OR(G300="",H300="",I300=""),"",IF(F300="Short",(H300-I300)*G300,(I300-H300)*G300))</f>
        <v/>
      </c>
      <c r="L300" s="16" t="n"/>
      <c r="M300" s="10">
        <f>IF(K300="","",K300-N(L300))</f>
        <v/>
      </c>
      <c r="N300" s="10">
        <f>IF(OR(G300="",H300="",J300=""),"",ABS(H300-J300)*G300)</f>
        <v/>
      </c>
      <c r="O300" s="12">
        <f>IF(OR(M300="",N300="",N300=0),"",M300/N300)</f>
        <v/>
      </c>
      <c r="P300" s="13">
        <f>IF(M300="","",IF(M300&gt;0,"Win",IF(M300&lt;0,"Loss","Flat")))</f>
        <v/>
      </c>
      <c r="T300" s="13">
        <f>IF(A300="","",TEXT(A300,"yyyy-mm"))</f>
        <v/>
      </c>
    </row>
    <row r="301">
      <c r="A301" s="14" t="n"/>
      <c r="H301" s="15" t="n"/>
      <c r="I301" s="15" t="n"/>
      <c r="J301" s="15" t="n"/>
      <c r="K301" s="10">
        <f>IF(OR(G301="",H301="",I301=""),"",IF(F301="Short",(H301-I301)*G301,(I301-H301)*G301))</f>
        <v/>
      </c>
      <c r="L301" s="16" t="n"/>
      <c r="M301" s="10">
        <f>IF(K301="","",K301-N(L301))</f>
        <v/>
      </c>
      <c r="N301" s="10">
        <f>IF(OR(G301="",H301="",J301=""),"",ABS(H301-J301)*G301)</f>
        <v/>
      </c>
      <c r="O301" s="12">
        <f>IF(OR(M301="",N301="",N301=0),"",M301/N301)</f>
        <v/>
      </c>
      <c r="P301" s="13">
        <f>IF(M301="","",IF(M301&gt;0,"Win",IF(M301&lt;0,"Loss","Flat")))</f>
        <v/>
      </c>
      <c r="T301" s="13">
        <f>IF(A301="","",TEXT(A301,"yyyy-mm"))</f>
        <v/>
      </c>
    </row>
    <row r="302">
      <c r="A302" s="14" t="n"/>
      <c r="H302" s="15" t="n"/>
      <c r="I302" s="15" t="n"/>
      <c r="J302" s="15" t="n"/>
      <c r="K302" s="10">
        <f>IF(OR(G302="",H302="",I302=""),"",IF(F302="Short",(H302-I302)*G302,(I302-H302)*G302))</f>
        <v/>
      </c>
      <c r="L302" s="16" t="n"/>
      <c r="M302" s="10">
        <f>IF(K302="","",K302-N(L302))</f>
        <v/>
      </c>
      <c r="N302" s="10">
        <f>IF(OR(G302="",H302="",J302=""),"",ABS(H302-J302)*G302)</f>
        <v/>
      </c>
      <c r="O302" s="12">
        <f>IF(OR(M302="",N302="",N302=0),"",M302/N302)</f>
        <v/>
      </c>
      <c r="P302" s="13">
        <f>IF(M302="","",IF(M302&gt;0,"Win",IF(M302&lt;0,"Loss","Flat")))</f>
        <v/>
      </c>
      <c r="T302" s="13">
        <f>IF(A302="","",TEXT(A302,"yyyy-mm"))</f>
        <v/>
      </c>
    </row>
    <row r="303">
      <c r="A303" s="14" t="n"/>
      <c r="H303" s="15" t="n"/>
      <c r="I303" s="15" t="n"/>
      <c r="J303" s="15" t="n"/>
      <c r="K303" s="10">
        <f>IF(OR(G303="",H303="",I303=""),"",IF(F303="Short",(H303-I303)*G303,(I303-H303)*G303))</f>
        <v/>
      </c>
      <c r="L303" s="16" t="n"/>
      <c r="M303" s="10">
        <f>IF(K303="","",K303-N(L303))</f>
        <v/>
      </c>
      <c r="N303" s="10">
        <f>IF(OR(G303="",H303="",J303=""),"",ABS(H303-J303)*G303)</f>
        <v/>
      </c>
      <c r="O303" s="12">
        <f>IF(OR(M303="",N303="",N303=0),"",M303/N303)</f>
        <v/>
      </c>
      <c r="P303" s="13">
        <f>IF(M303="","",IF(M303&gt;0,"Win",IF(M303&lt;0,"Loss","Flat")))</f>
        <v/>
      </c>
      <c r="T303" s="13">
        <f>IF(A303="","",TEXT(A303,"yyyy-mm"))</f>
        <v/>
      </c>
    </row>
    <row r="304">
      <c r="A304" s="14" t="n"/>
      <c r="H304" s="15" t="n"/>
      <c r="I304" s="15" t="n"/>
      <c r="J304" s="15" t="n"/>
      <c r="K304" s="10">
        <f>IF(OR(G304="",H304="",I304=""),"",IF(F304="Short",(H304-I304)*G304,(I304-H304)*G304))</f>
        <v/>
      </c>
      <c r="L304" s="16" t="n"/>
      <c r="M304" s="10">
        <f>IF(K304="","",K304-N(L304))</f>
        <v/>
      </c>
      <c r="N304" s="10">
        <f>IF(OR(G304="",H304="",J304=""),"",ABS(H304-J304)*G304)</f>
        <v/>
      </c>
      <c r="O304" s="12">
        <f>IF(OR(M304="",N304="",N304=0),"",M304/N304)</f>
        <v/>
      </c>
      <c r="P304" s="13">
        <f>IF(M304="","",IF(M304&gt;0,"Win",IF(M304&lt;0,"Loss","Flat")))</f>
        <v/>
      </c>
      <c r="T304" s="13">
        <f>IF(A304="","",TEXT(A304,"yyyy-mm"))</f>
        <v/>
      </c>
    </row>
    <row r="305">
      <c r="A305" s="14" t="n"/>
      <c r="H305" s="15" t="n"/>
      <c r="I305" s="15" t="n"/>
      <c r="J305" s="15" t="n"/>
      <c r="K305" s="10">
        <f>IF(OR(G305="",H305="",I305=""),"",IF(F305="Short",(H305-I305)*G305,(I305-H305)*G305))</f>
        <v/>
      </c>
      <c r="L305" s="16" t="n"/>
      <c r="M305" s="10">
        <f>IF(K305="","",K305-N(L305))</f>
        <v/>
      </c>
      <c r="N305" s="10">
        <f>IF(OR(G305="",H305="",J305=""),"",ABS(H305-J305)*G305)</f>
        <v/>
      </c>
      <c r="O305" s="12">
        <f>IF(OR(M305="",N305="",N305=0),"",M305/N305)</f>
        <v/>
      </c>
      <c r="P305" s="13">
        <f>IF(M305="","",IF(M305&gt;0,"Win",IF(M305&lt;0,"Loss","Flat")))</f>
        <v/>
      </c>
      <c r="T305" s="13">
        <f>IF(A305="","",TEXT(A305,"yyyy-mm"))</f>
        <v/>
      </c>
    </row>
    <row r="306">
      <c r="A306" s="14" t="n"/>
      <c r="H306" s="15" t="n"/>
      <c r="I306" s="15" t="n"/>
      <c r="J306" s="15" t="n"/>
      <c r="K306" s="10">
        <f>IF(OR(G306="",H306="",I306=""),"",IF(F306="Short",(H306-I306)*G306,(I306-H306)*G306))</f>
        <v/>
      </c>
      <c r="L306" s="16" t="n"/>
      <c r="M306" s="10">
        <f>IF(K306="","",K306-N(L306))</f>
        <v/>
      </c>
      <c r="N306" s="10">
        <f>IF(OR(G306="",H306="",J306=""),"",ABS(H306-J306)*G306)</f>
        <v/>
      </c>
      <c r="O306" s="12">
        <f>IF(OR(M306="",N306="",N306=0),"",M306/N306)</f>
        <v/>
      </c>
      <c r="P306" s="13">
        <f>IF(M306="","",IF(M306&gt;0,"Win",IF(M306&lt;0,"Loss","Flat")))</f>
        <v/>
      </c>
      <c r="T306" s="13">
        <f>IF(A306="","",TEXT(A306,"yyyy-mm"))</f>
        <v/>
      </c>
    </row>
    <row r="307">
      <c r="A307" s="14" t="n"/>
      <c r="H307" s="15" t="n"/>
      <c r="I307" s="15" t="n"/>
      <c r="J307" s="15" t="n"/>
      <c r="K307" s="10">
        <f>IF(OR(G307="",H307="",I307=""),"",IF(F307="Short",(H307-I307)*G307,(I307-H307)*G307))</f>
        <v/>
      </c>
      <c r="L307" s="16" t="n"/>
      <c r="M307" s="10">
        <f>IF(K307="","",K307-N(L307))</f>
        <v/>
      </c>
      <c r="N307" s="10">
        <f>IF(OR(G307="",H307="",J307=""),"",ABS(H307-J307)*G307)</f>
        <v/>
      </c>
      <c r="O307" s="12">
        <f>IF(OR(M307="",N307="",N307=0),"",M307/N307)</f>
        <v/>
      </c>
      <c r="P307" s="13">
        <f>IF(M307="","",IF(M307&gt;0,"Win",IF(M307&lt;0,"Loss","Flat")))</f>
        <v/>
      </c>
      <c r="T307" s="13">
        <f>IF(A307="","",TEXT(A307,"yyyy-mm"))</f>
        <v/>
      </c>
    </row>
    <row r="308">
      <c r="A308" s="14" t="n"/>
      <c r="H308" s="15" t="n"/>
      <c r="I308" s="15" t="n"/>
      <c r="J308" s="15" t="n"/>
      <c r="K308" s="10">
        <f>IF(OR(G308="",H308="",I308=""),"",IF(F308="Short",(H308-I308)*G308,(I308-H308)*G308))</f>
        <v/>
      </c>
      <c r="L308" s="16" t="n"/>
      <c r="M308" s="10">
        <f>IF(K308="","",K308-N(L308))</f>
        <v/>
      </c>
      <c r="N308" s="10">
        <f>IF(OR(G308="",H308="",J308=""),"",ABS(H308-J308)*G308)</f>
        <v/>
      </c>
      <c r="O308" s="12">
        <f>IF(OR(M308="",N308="",N308=0),"",M308/N308)</f>
        <v/>
      </c>
      <c r="P308" s="13">
        <f>IF(M308="","",IF(M308&gt;0,"Win",IF(M308&lt;0,"Loss","Flat")))</f>
        <v/>
      </c>
      <c r="T308" s="13">
        <f>IF(A308="","",TEXT(A308,"yyyy-mm"))</f>
        <v/>
      </c>
    </row>
    <row r="309">
      <c r="A309" s="14" t="n"/>
      <c r="H309" s="15" t="n"/>
      <c r="I309" s="15" t="n"/>
      <c r="J309" s="15" t="n"/>
      <c r="K309" s="10">
        <f>IF(OR(G309="",H309="",I309=""),"",IF(F309="Short",(H309-I309)*G309,(I309-H309)*G309))</f>
        <v/>
      </c>
      <c r="L309" s="16" t="n"/>
      <c r="M309" s="10">
        <f>IF(K309="","",K309-N(L309))</f>
        <v/>
      </c>
      <c r="N309" s="10">
        <f>IF(OR(G309="",H309="",J309=""),"",ABS(H309-J309)*G309)</f>
        <v/>
      </c>
      <c r="O309" s="12">
        <f>IF(OR(M309="",N309="",N309=0),"",M309/N309)</f>
        <v/>
      </c>
      <c r="P309" s="13">
        <f>IF(M309="","",IF(M309&gt;0,"Win",IF(M309&lt;0,"Loss","Flat")))</f>
        <v/>
      </c>
      <c r="T309" s="13">
        <f>IF(A309="","",TEXT(A309,"yyyy-mm"))</f>
        <v/>
      </c>
    </row>
    <row r="310">
      <c r="A310" s="14" t="n"/>
      <c r="H310" s="15" t="n"/>
      <c r="I310" s="15" t="n"/>
      <c r="J310" s="15" t="n"/>
      <c r="K310" s="10">
        <f>IF(OR(G310="",H310="",I310=""),"",IF(F310="Short",(H310-I310)*G310,(I310-H310)*G310))</f>
        <v/>
      </c>
      <c r="L310" s="16" t="n"/>
      <c r="M310" s="10">
        <f>IF(K310="","",K310-N(L310))</f>
        <v/>
      </c>
      <c r="N310" s="10">
        <f>IF(OR(G310="",H310="",J310=""),"",ABS(H310-J310)*G310)</f>
        <v/>
      </c>
      <c r="O310" s="12">
        <f>IF(OR(M310="",N310="",N310=0),"",M310/N310)</f>
        <v/>
      </c>
      <c r="P310" s="13">
        <f>IF(M310="","",IF(M310&gt;0,"Win",IF(M310&lt;0,"Loss","Flat")))</f>
        <v/>
      </c>
      <c r="T310" s="13">
        <f>IF(A310="","",TEXT(A310,"yyyy-mm"))</f>
        <v/>
      </c>
    </row>
    <row r="311">
      <c r="A311" s="14" t="n"/>
      <c r="H311" s="15" t="n"/>
      <c r="I311" s="15" t="n"/>
      <c r="J311" s="15" t="n"/>
      <c r="K311" s="10">
        <f>IF(OR(G311="",H311="",I311=""),"",IF(F311="Short",(H311-I311)*G311,(I311-H311)*G311))</f>
        <v/>
      </c>
      <c r="L311" s="16" t="n"/>
      <c r="M311" s="10">
        <f>IF(K311="","",K311-N(L311))</f>
        <v/>
      </c>
      <c r="N311" s="10">
        <f>IF(OR(G311="",H311="",J311=""),"",ABS(H311-J311)*G311)</f>
        <v/>
      </c>
      <c r="O311" s="12">
        <f>IF(OR(M311="",N311="",N311=0),"",M311/N311)</f>
        <v/>
      </c>
      <c r="P311" s="13">
        <f>IF(M311="","",IF(M311&gt;0,"Win",IF(M311&lt;0,"Loss","Flat")))</f>
        <v/>
      </c>
      <c r="T311" s="13">
        <f>IF(A311="","",TEXT(A311,"yyyy-mm"))</f>
        <v/>
      </c>
    </row>
    <row r="312">
      <c r="A312" s="14" t="n"/>
      <c r="H312" s="15" t="n"/>
      <c r="I312" s="15" t="n"/>
      <c r="J312" s="15" t="n"/>
      <c r="K312" s="10">
        <f>IF(OR(G312="",H312="",I312=""),"",IF(F312="Short",(H312-I312)*G312,(I312-H312)*G312))</f>
        <v/>
      </c>
      <c r="L312" s="16" t="n"/>
      <c r="M312" s="10">
        <f>IF(K312="","",K312-N(L312))</f>
        <v/>
      </c>
      <c r="N312" s="10">
        <f>IF(OR(G312="",H312="",J312=""),"",ABS(H312-J312)*G312)</f>
        <v/>
      </c>
      <c r="O312" s="12">
        <f>IF(OR(M312="",N312="",N312=0),"",M312/N312)</f>
        <v/>
      </c>
      <c r="P312" s="13">
        <f>IF(M312="","",IF(M312&gt;0,"Win",IF(M312&lt;0,"Loss","Flat")))</f>
        <v/>
      </c>
      <c r="T312" s="13">
        <f>IF(A312="","",TEXT(A312,"yyyy-mm"))</f>
        <v/>
      </c>
    </row>
    <row r="313">
      <c r="A313" s="14" t="n"/>
      <c r="H313" s="15" t="n"/>
      <c r="I313" s="15" t="n"/>
      <c r="J313" s="15" t="n"/>
      <c r="K313" s="10">
        <f>IF(OR(G313="",H313="",I313=""),"",IF(F313="Short",(H313-I313)*G313,(I313-H313)*G313))</f>
        <v/>
      </c>
      <c r="L313" s="16" t="n"/>
      <c r="M313" s="10">
        <f>IF(K313="","",K313-N(L313))</f>
        <v/>
      </c>
      <c r="N313" s="10">
        <f>IF(OR(G313="",H313="",J313=""),"",ABS(H313-J313)*G313)</f>
        <v/>
      </c>
      <c r="O313" s="12">
        <f>IF(OR(M313="",N313="",N313=0),"",M313/N313)</f>
        <v/>
      </c>
      <c r="P313" s="13">
        <f>IF(M313="","",IF(M313&gt;0,"Win",IF(M313&lt;0,"Loss","Flat")))</f>
        <v/>
      </c>
      <c r="T313" s="13">
        <f>IF(A313="","",TEXT(A313,"yyyy-mm"))</f>
        <v/>
      </c>
    </row>
    <row r="314">
      <c r="A314" s="14" t="n"/>
      <c r="H314" s="15" t="n"/>
      <c r="I314" s="15" t="n"/>
      <c r="J314" s="15" t="n"/>
      <c r="K314" s="10">
        <f>IF(OR(G314="",H314="",I314=""),"",IF(F314="Short",(H314-I314)*G314,(I314-H314)*G314))</f>
        <v/>
      </c>
      <c r="L314" s="16" t="n"/>
      <c r="M314" s="10">
        <f>IF(K314="","",K314-N(L314))</f>
        <v/>
      </c>
      <c r="N314" s="10">
        <f>IF(OR(G314="",H314="",J314=""),"",ABS(H314-J314)*G314)</f>
        <v/>
      </c>
      <c r="O314" s="12">
        <f>IF(OR(M314="",N314="",N314=0),"",M314/N314)</f>
        <v/>
      </c>
      <c r="P314" s="13">
        <f>IF(M314="","",IF(M314&gt;0,"Win",IF(M314&lt;0,"Loss","Flat")))</f>
        <v/>
      </c>
      <c r="T314" s="13">
        <f>IF(A314="","",TEXT(A314,"yyyy-mm"))</f>
        <v/>
      </c>
    </row>
    <row r="315">
      <c r="A315" s="14" t="n"/>
      <c r="H315" s="15" t="n"/>
      <c r="I315" s="15" t="n"/>
      <c r="J315" s="15" t="n"/>
      <c r="K315" s="10">
        <f>IF(OR(G315="",H315="",I315=""),"",IF(F315="Short",(H315-I315)*G315,(I315-H315)*G315))</f>
        <v/>
      </c>
      <c r="L315" s="16" t="n"/>
      <c r="M315" s="10">
        <f>IF(K315="","",K315-N(L315))</f>
        <v/>
      </c>
      <c r="N315" s="10">
        <f>IF(OR(G315="",H315="",J315=""),"",ABS(H315-J315)*G315)</f>
        <v/>
      </c>
      <c r="O315" s="12">
        <f>IF(OR(M315="",N315="",N315=0),"",M315/N315)</f>
        <v/>
      </c>
      <c r="P315" s="13">
        <f>IF(M315="","",IF(M315&gt;0,"Win",IF(M315&lt;0,"Loss","Flat")))</f>
        <v/>
      </c>
      <c r="T315" s="13">
        <f>IF(A315="","",TEXT(A315,"yyyy-mm"))</f>
        <v/>
      </c>
    </row>
    <row r="316">
      <c r="A316" s="14" t="n"/>
      <c r="H316" s="15" t="n"/>
      <c r="I316" s="15" t="n"/>
      <c r="J316" s="15" t="n"/>
      <c r="K316" s="10">
        <f>IF(OR(G316="",H316="",I316=""),"",IF(F316="Short",(H316-I316)*G316,(I316-H316)*G316))</f>
        <v/>
      </c>
      <c r="L316" s="16" t="n"/>
      <c r="M316" s="10">
        <f>IF(K316="","",K316-N(L316))</f>
        <v/>
      </c>
      <c r="N316" s="10">
        <f>IF(OR(G316="",H316="",J316=""),"",ABS(H316-J316)*G316)</f>
        <v/>
      </c>
      <c r="O316" s="12">
        <f>IF(OR(M316="",N316="",N316=0),"",M316/N316)</f>
        <v/>
      </c>
      <c r="P316" s="13">
        <f>IF(M316="","",IF(M316&gt;0,"Win",IF(M316&lt;0,"Loss","Flat")))</f>
        <v/>
      </c>
      <c r="T316" s="13">
        <f>IF(A316="","",TEXT(A316,"yyyy-mm"))</f>
        <v/>
      </c>
    </row>
    <row r="317">
      <c r="A317" s="14" t="n"/>
      <c r="H317" s="15" t="n"/>
      <c r="I317" s="15" t="n"/>
      <c r="J317" s="15" t="n"/>
      <c r="K317" s="10">
        <f>IF(OR(G317="",H317="",I317=""),"",IF(F317="Short",(H317-I317)*G317,(I317-H317)*G317))</f>
        <v/>
      </c>
      <c r="L317" s="16" t="n"/>
      <c r="M317" s="10">
        <f>IF(K317="","",K317-N(L317))</f>
        <v/>
      </c>
      <c r="N317" s="10">
        <f>IF(OR(G317="",H317="",J317=""),"",ABS(H317-J317)*G317)</f>
        <v/>
      </c>
      <c r="O317" s="12">
        <f>IF(OR(M317="",N317="",N317=0),"",M317/N317)</f>
        <v/>
      </c>
      <c r="P317" s="13">
        <f>IF(M317="","",IF(M317&gt;0,"Win",IF(M317&lt;0,"Loss","Flat")))</f>
        <v/>
      </c>
      <c r="T317" s="13">
        <f>IF(A317="","",TEXT(A317,"yyyy-mm"))</f>
        <v/>
      </c>
    </row>
    <row r="318">
      <c r="A318" s="14" t="n"/>
      <c r="H318" s="15" t="n"/>
      <c r="I318" s="15" t="n"/>
      <c r="J318" s="15" t="n"/>
      <c r="K318" s="10">
        <f>IF(OR(G318="",H318="",I318=""),"",IF(F318="Short",(H318-I318)*G318,(I318-H318)*G318))</f>
        <v/>
      </c>
      <c r="L318" s="16" t="n"/>
      <c r="M318" s="10">
        <f>IF(K318="","",K318-N(L318))</f>
        <v/>
      </c>
      <c r="N318" s="10">
        <f>IF(OR(G318="",H318="",J318=""),"",ABS(H318-J318)*G318)</f>
        <v/>
      </c>
      <c r="O318" s="12">
        <f>IF(OR(M318="",N318="",N318=0),"",M318/N318)</f>
        <v/>
      </c>
      <c r="P318" s="13">
        <f>IF(M318="","",IF(M318&gt;0,"Win",IF(M318&lt;0,"Loss","Flat")))</f>
        <v/>
      </c>
      <c r="T318" s="13">
        <f>IF(A318="","",TEXT(A318,"yyyy-mm"))</f>
        <v/>
      </c>
    </row>
    <row r="319">
      <c r="A319" s="14" t="n"/>
      <c r="H319" s="15" t="n"/>
      <c r="I319" s="15" t="n"/>
      <c r="J319" s="15" t="n"/>
      <c r="K319" s="10">
        <f>IF(OR(G319="",H319="",I319=""),"",IF(F319="Short",(H319-I319)*G319,(I319-H319)*G319))</f>
        <v/>
      </c>
      <c r="L319" s="16" t="n"/>
      <c r="M319" s="10">
        <f>IF(K319="","",K319-N(L319))</f>
        <v/>
      </c>
      <c r="N319" s="10">
        <f>IF(OR(G319="",H319="",J319=""),"",ABS(H319-J319)*G319)</f>
        <v/>
      </c>
      <c r="O319" s="12">
        <f>IF(OR(M319="",N319="",N319=0),"",M319/N319)</f>
        <v/>
      </c>
      <c r="P319" s="13">
        <f>IF(M319="","",IF(M319&gt;0,"Win",IF(M319&lt;0,"Loss","Flat")))</f>
        <v/>
      </c>
      <c r="T319" s="13">
        <f>IF(A319="","",TEXT(A319,"yyyy-mm"))</f>
        <v/>
      </c>
    </row>
    <row r="320">
      <c r="A320" s="14" t="n"/>
      <c r="H320" s="15" t="n"/>
      <c r="I320" s="15" t="n"/>
      <c r="J320" s="15" t="n"/>
      <c r="K320" s="10">
        <f>IF(OR(G320="",H320="",I320=""),"",IF(F320="Short",(H320-I320)*G320,(I320-H320)*G320))</f>
        <v/>
      </c>
      <c r="L320" s="16" t="n"/>
      <c r="M320" s="10">
        <f>IF(K320="","",K320-N(L320))</f>
        <v/>
      </c>
      <c r="N320" s="10">
        <f>IF(OR(G320="",H320="",J320=""),"",ABS(H320-J320)*G320)</f>
        <v/>
      </c>
      <c r="O320" s="12">
        <f>IF(OR(M320="",N320="",N320=0),"",M320/N320)</f>
        <v/>
      </c>
      <c r="P320" s="13">
        <f>IF(M320="","",IF(M320&gt;0,"Win",IF(M320&lt;0,"Loss","Flat")))</f>
        <v/>
      </c>
      <c r="T320" s="13">
        <f>IF(A320="","",TEXT(A320,"yyyy-mm"))</f>
        <v/>
      </c>
    </row>
    <row r="321">
      <c r="A321" s="14" t="n"/>
      <c r="H321" s="15" t="n"/>
      <c r="I321" s="15" t="n"/>
      <c r="J321" s="15" t="n"/>
      <c r="K321" s="10">
        <f>IF(OR(G321="",H321="",I321=""),"",IF(F321="Short",(H321-I321)*G321,(I321-H321)*G321))</f>
        <v/>
      </c>
      <c r="L321" s="16" t="n"/>
      <c r="M321" s="10">
        <f>IF(K321="","",K321-N(L321))</f>
        <v/>
      </c>
      <c r="N321" s="10">
        <f>IF(OR(G321="",H321="",J321=""),"",ABS(H321-J321)*G321)</f>
        <v/>
      </c>
      <c r="O321" s="12">
        <f>IF(OR(M321="",N321="",N321=0),"",M321/N321)</f>
        <v/>
      </c>
      <c r="P321" s="13">
        <f>IF(M321="","",IF(M321&gt;0,"Win",IF(M321&lt;0,"Loss","Flat")))</f>
        <v/>
      </c>
      <c r="T321" s="13">
        <f>IF(A321="","",TEXT(A321,"yyyy-mm"))</f>
        <v/>
      </c>
    </row>
    <row r="322">
      <c r="A322" s="14" t="n"/>
      <c r="H322" s="15" t="n"/>
      <c r="I322" s="15" t="n"/>
      <c r="J322" s="15" t="n"/>
      <c r="K322" s="10">
        <f>IF(OR(G322="",H322="",I322=""),"",IF(F322="Short",(H322-I322)*G322,(I322-H322)*G322))</f>
        <v/>
      </c>
      <c r="L322" s="16" t="n"/>
      <c r="M322" s="10">
        <f>IF(K322="","",K322-N(L322))</f>
        <v/>
      </c>
      <c r="N322" s="10">
        <f>IF(OR(G322="",H322="",J322=""),"",ABS(H322-J322)*G322)</f>
        <v/>
      </c>
      <c r="O322" s="12">
        <f>IF(OR(M322="",N322="",N322=0),"",M322/N322)</f>
        <v/>
      </c>
      <c r="P322" s="13">
        <f>IF(M322="","",IF(M322&gt;0,"Win",IF(M322&lt;0,"Loss","Flat")))</f>
        <v/>
      </c>
      <c r="T322" s="13">
        <f>IF(A322="","",TEXT(A322,"yyyy-mm"))</f>
        <v/>
      </c>
    </row>
    <row r="323">
      <c r="A323" s="14" t="n"/>
      <c r="H323" s="15" t="n"/>
      <c r="I323" s="15" t="n"/>
      <c r="J323" s="15" t="n"/>
      <c r="K323" s="10">
        <f>IF(OR(G323="",H323="",I323=""),"",IF(F323="Short",(H323-I323)*G323,(I323-H323)*G323))</f>
        <v/>
      </c>
      <c r="L323" s="16" t="n"/>
      <c r="M323" s="10">
        <f>IF(K323="","",K323-N(L323))</f>
        <v/>
      </c>
      <c r="N323" s="10">
        <f>IF(OR(G323="",H323="",J323=""),"",ABS(H323-J323)*G323)</f>
        <v/>
      </c>
      <c r="O323" s="12">
        <f>IF(OR(M323="",N323="",N323=0),"",M323/N323)</f>
        <v/>
      </c>
      <c r="P323" s="13">
        <f>IF(M323="","",IF(M323&gt;0,"Win",IF(M323&lt;0,"Loss","Flat")))</f>
        <v/>
      </c>
      <c r="T323" s="13">
        <f>IF(A323="","",TEXT(A323,"yyyy-mm"))</f>
        <v/>
      </c>
    </row>
    <row r="324">
      <c r="A324" s="14" t="n"/>
      <c r="H324" s="15" t="n"/>
      <c r="I324" s="15" t="n"/>
      <c r="J324" s="15" t="n"/>
      <c r="K324" s="10">
        <f>IF(OR(G324="",H324="",I324=""),"",IF(F324="Short",(H324-I324)*G324,(I324-H324)*G324))</f>
        <v/>
      </c>
      <c r="L324" s="16" t="n"/>
      <c r="M324" s="10">
        <f>IF(K324="","",K324-N(L324))</f>
        <v/>
      </c>
      <c r="N324" s="10">
        <f>IF(OR(G324="",H324="",J324=""),"",ABS(H324-J324)*G324)</f>
        <v/>
      </c>
      <c r="O324" s="12">
        <f>IF(OR(M324="",N324="",N324=0),"",M324/N324)</f>
        <v/>
      </c>
      <c r="P324" s="13">
        <f>IF(M324="","",IF(M324&gt;0,"Win",IF(M324&lt;0,"Loss","Flat")))</f>
        <v/>
      </c>
      <c r="T324" s="13">
        <f>IF(A324="","",TEXT(A324,"yyyy-mm"))</f>
        <v/>
      </c>
    </row>
    <row r="325">
      <c r="A325" s="14" t="n"/>
      <c r="H325" s="15" t="n"/>
      <c r="I325" s="15" t="n"/>
      <c r="J325" s="15" t="n"/>
      <c r="K325" s="10">
        <f>IF(OR(G325="",H325="",I325=""),"",IF(F325="Short",(H325-I325)*G325,(I325-H325)*G325))</f>
        <v/>
      </c>
      <c r="L325" s="16" t="n"/>
      <c r="M325" s="10">
        <f>IF(K325="","",K325-N(L325))</f>
        <v/>
      </c>
      <c r="N325" s="10">
        <f>IF(OR(G325="",H325="",J325=""),"",ABS(H325-J325)*G325)</f>
        <v/>
      </c>
      <c r="O325" s="12">
        <f>IF(OR(M325="",N325="",N325=0),"",M325/N325)</f>
        <v/>
      </c>
      <c r="P325" s="13">
        <f>IF(M325="","",IF(M325&gt;0,"Win",IF(M325&lt;0,"Loss","Flat")))</f>
        <v/>
      </c>
      <c r="T325" s="13">
        <f>IF(A325="","",TEXT(A325,"yyyy-mm"))</f>
        <v/>
      </c>
    </row>
    <row r="326">
      <c r="A326" s="14" t="n"/>
      <c r="H326" s="15" t="n"/>
      <c r="I326" s="15" t="n"/>
      <c r="J326" s="15" t="n"/>
      <c r="K326" s="10">
        <f>IF(OR(G326="",H326="",I326=""),"",IF(F326="Short",(H326-I326)*G326,(I326-H326)*G326))</f>
        <v/>
      </c>
      <c r="L326" s="16" t="n"/>
      <c r="M326" s="10">
        <f>IF(K326="","",K326-N(L326))</f>
        <v/>
      </c>
      <c r="N326" s="10">
        <f>IF(OR(G326="",H326="",J326=""),"",ABS(H326-J326)*G326)</f>
        <v/>
      </c>
      <c r="O326" s="12">
        <f>IF(OR(M326="",N326="",N326=0),"",M326/N326)</f>
        <v/>
      </c>
      <c r="P326" s="13">
        <f>IF(M326="","",IF(M326&gt;0,"Win",IF(M326&lt;0,"Loss","Flat")))</f>
        <v/>
      </c>
      <c r="T326" s="13">
        <f>IF(A326="","",TEXT(A326,"yyyy-mm"))</f>
        <v/>
      </c>
    </row>
    <row r="327">
      <c r="A327" s="14" t="n"/>
      <c r="H327" s="15" t="n"/>
      <c r="I327" s="15" t="n"/>
      <c r="J327" s="15" t="n"/>
      <c r="K327" s="10">
        <f>IF(OR(G327="",H327="",I327=""),"",IF(F327="Short",(H327-I327)*G327,(I327-H327)*G327))</f>
        <v/>
      </c>
      <c r="L327" s="16" t="n"/>
      <c r="M327" s="10">
        <f>IF(K327="","",K327-N(L327))</f>
        <v/>
      </c>
      <c r="N327" s="10">
        <f>IF(OR(G327="",H327="",J327=""),"",ABS(H327-J327)*G327)</f>
        <v/>
      </c>
      <c r="O327" s="12">
        <f>IF(OR(M327="",N327="",N327=0),"",M327/N327)</f>
        <v/>
      </c>
      <c r="P327" s="13">
        <f>IF(M327="","",IF(M327&gt;0,"Win",IF(M327&lt;0,"Loss","Flat")))</f>
        <v/>
      </c>
      <c r="T327" s="13">
        <f>IF(A327="","",TEXT(A327,"yyyy-mm"))</f>
        <v/>
      </c>
    </row>
    <row r="328">
      <c r="A328" s="14" t="n"/>
      <c r="H328" s="15" t="n"/>
      <c r="I328" s="15" t="n"/>
      <c r="J328" s="15" t="n"/>
      <c r="K328" s="10">
        <f>IF(OR(G328="",H328="",I328=""),"",IF(F328="Short",(H328-I328)*G328,(I328-H328)*G328))</f>
        <v/>
      </c>
      <c r="L328" s="16" t="n"/>
      <c r="M328" s="10">
        <f>IF(K328="","",K328-N(L328))</f>
        <v/>
      </c>
      <c r="N328" s="10">
        <f>IF(OR(G328="",H328="",J328=""),"",ABS(H328-J328)*G328)</f>
        <v/>
      </c>
      <c r="O328" s="12">
        <f>IF(OR(M328="",N328="",N328=0),"",M328/N328)</f>
        <v/>
      </c>
      <c r="P328" s="13">
        <f>IF(M328="","",IF(M328&gt;0,"Win",IF(M328&lt;0,"Loss","Flat")))</f>
        <v/>
      </c>
      <c r="T328" s="13">
        <f>IF(A328="","",TEXT(A328,"yyyy-mm"))</f>
        <v/>
      </c>
    </row>
    <row r="329">
      <c r="A329" s="14" t="n"/>
      <c r="H329" s="15" t="n"/>
      <c r="I329" s="15" t="n"/>
      <c r="J329" s="15" t="n"/>
      <c r="K329" s="10">
        <f>IF(OR(G329="",H329="",I329=""),"",IF(F329="Short",(H329-I329)*G329,(I329-H329)*G329))</f>
        <v/>
      </c>
      <c r="L329" s="16" t="n"/>
      <c r="M329" s="10">
        <f>IF(K329="","",K329-N(L329))</f>
        <v/>
      </c>
      <c r="N329" s="10">
        <f>IF(OR(G329="",H329="",J329=""),"",ABS(H329-J329)*G329)</f>
        <v/>
      </c>
      <c r="O329" s="12">
        <f>IF(OR(M329="",N329="",N329=0),"",M329/N329)</f>
        <v/>
      </c>
      <c r="P329" s="13">
        <f>IF(M329="","",IF(M329&gt;0,"Win",IF(M329&lt;0,"Loss","Flat")))</f>
        <v/>
      </c>
      <c r="T329" s="13">
        <f>IF(A329="","",TEXT(A329,"yyyy-mm"))</f>
        <v/>
      </c>
    </row>
    <row r="330">
      <c r="A330" s="14" t="n"/>
      <c r="H330" s="15" t="n"/>
      <c r="I330" s="15" t="n"/>
      <c r="J330" s="15" t="n"/>
      <c r="K330" s="10">
        <f>IF(OR(G330="",H330="",I330=""),"",IF(F330="Short",(H330-I330)*G330,(I330-H330)*G330))</f>
        <v/>
      </c>
      <c r="L330" s="16" t="n"/>
      <c r="M330" s="10">
        <f>IF(K330="","",K330-N(L330))</f>
        <v/>
      </c>
      <c r="N330" s="10">
        <f>IF(OR(G330="",H330="",J330=""),"",ABS(H330-J330)*G330)</f>
        <v/>
      </c>
      <c r="O330" s="12">
        <f>IF(OR(M330="",N330="",N330=0),"",M330/N330)</f>
        <v/>
      </c>
      <c r="P330" s="13">
        <f>IF(M330="","",IF(M330&gt;0,"Win",IF(M330&lt;0,"Loss","Flat")))</f>
        <v/>
      </c>
      <c r="T330" s="13">
        <f>IF(A330="","",TEXT(A330,"yyyy-mm"))</f>
        <v/>
      </c>
    </row>
    <row r="331">
      <c r="A331" s="14" t="n"/>
      <c r="H331" s="15" t="n"/>
      <c r="I331" s="15" t="n"/>
      <c r="J331" s="15" t="n"/>
      <c r="K331" s="10">
        <f>IF(OR(G331="",H331="",I331=""),"",IF(F331="Short",(H331-I331)*G331,(I331-H331)*G331))</f>
        <v/>
      </c>
      <c r="L331" s="16" t="n"/>
      <c r="M331" s="10">
        <f>IF(K331="","",K331-N(L331))</f>
        <v/>
      </c>
      <c r="N331" s="10">
        <f>IF(OR(G331="",H331="",J331=""),"",ABS(H331-J331)*G331)</f>
        <v/>
      </c>
      <c r="O331" s="12">
        <f>IF(OR(M331="",N331="",N331=0),"",M331/N331)</f>
        <v/>
      </c>
      <c r="P331" s="13">
        <f>IF(M331="","",IF(M331&gt;0,"Win",IF(M331&lt;0,"Loss","Flat")))</f>
        <v/>
      </c>
      <c r="T331" s="13">
        <f>IF(A331="","",TEXT(A331,"yyyy-mm"))</f>
        <v/>
      </c>
    </row>
    <row r="332">
      <c r="A332" s="14" t="n"/>
      <c r="H332" s="15" t="n"/>
      <c r="I332" s="15" t="n"/>
      <c r="J332" s="15" t="n"/>
      <c r="K332" s="10">
        <f>IF(OR(G332="",H332="",I332=""),"",IF(F332="Short",(H332-I332)*G332,(I332-H332)*G332))</f>
        <v/>
      </c>
      <c r="L332" s="16" t="n"/>
      <c r="M332" s="10">
        <f>IF(K332="","",K332-N(L332))</f>
        <v/>
      </c>
      <c r="N332" s="10">
        <f>IF(OR(G332="",H332="",J332=""),"",ABS(H332-J332)*G332)</f>
        <v/>
      </c>
      <c r="O332" s="12">
        <f>IF(OR(M332="",N332="",N332=0),"",M332/N332)</f>
        <v/>
      </c>
      <c r="P332" s="13">
        <f>IF(M332="","",IF(M332&gt;0,"Win",IF(M332&lt;0,"Loss","Flat")))</f>
        <v/>
      </c>
      <c r="T332" s="13">
        <f>IF(A332="","",TEXT(A332,"yyyy-mm"))</f>
        <v/>
      </c>
    </row>
    <row r="333">
      <c r="A333" s="14" t="n"/>
      <c r="H333" s="15" t="n"/>
      <c r="I333" s="15" t="n"/>
      <c r="J333" s="15" t="n"/>
      <c r="K333" s="10">
        <f>IF(OR(G333="",H333="",I333=""),"",IF(F333="Short",(H333-I333)*G333,(I333-H333)*G333))</f>
        <v/>
      </c>
      <c r="L333" s="16" t="n"/>
      <c r="M333" s="10">
        <f>IF(K333="","",K333-N(L333))</f>
        <v/>
      </c>
      <c r="N333" s="10">
        <f>IF(OR(G333="",H333="",J333=""),"",ABS(H333-J333)*G333)</f>
        <v/>
      </c>
      <c r="O333" s="12">
        <f>IF(OR(M333="",N333="",N333=0),"",M333/N333)</f>
        <v/>
      </c>
      <c r="P333" s="13">
        <f>IF(M333="","",IF(M333&gt;0,"Win",IF(M333&lt;0,"Loss","Flat")))</f>
        <v/>
      </c>
      <c r="T333" s="13">
        <f>IF(A333="","",TEXT(A333,"yyyy-mm"))</f>
        <v/>
      </c>
    </row>
    <row r="334">
      <c r="A334" s="14" t="n"/>
      <c r="H334" s="15" t="n"/>
      <c r="I334" s="15" t="n"/>
      <c r="J334" s="15" t="n"/>
      <c r="K334" s="10">
        <f>IF(OR(G334="",H334="",I334=""),"",IF(F334="Short",(H334-I334)*G334,(I334-H334)*G334))</f>
        <v/>
      </c>
      <c r="L334" s="16" t="n"/>
      <c r="M334" s="10">
        <f>IF(K334="","",K334-N(L334))</f>
        <v/>
      </c>
      <c r="N334" s="10">
        <f>IF(OR(G334="",H334="",J334=""),"",ABS(H334-J334)*G334)</f>
        <v/>
      </c>
      <c r="O334" s="12">
        <f>IF(OR(M334="",N334="",N334=0),"",M334/N334)</f>
        <v/>
      </c>
      <c r="P334" s="13">
        <f>IF(M334="","",IF(M334&gt;0,"Win",IF(M334&lt;0,"Loss","Flat")))</f>
        <v/>
      </c>
      <c r="T334" s="13">
        <f>IF(A334="","",TEXT(A334,"yyyy-mm"))</f>
        <v/>
      </c>
    </row>
    <row r="335">
      <c r="A335" s="14" t="n"/>
      <c r="H335" s="15" t="n"/>
      <c r="I335" s="15" t="n"/>
      <c r="J335" s="15" t="n"/>
      <c r="K335" s="10">
        <f>IF(OR(G335="",H335="",I335=""),"",IF(F335="Short",(H335-I335)*G335,(I335-H335)*G335))</f>
        <v/>
      </c>
      <c r="L335" s="16" t="n"/>
      <c r="M335" s="10">
        <f>IF(K335="","",K335-N(L335))</f>
        <v/>
      </c>
      <c r="N335" s="10">
        <f>IF(OR(G335="",H335="",J335=""),"",ABS(H335-J335)*G335)</f>
        <v/>
      </c>
      <c r="O335" s="12">
        <f>IF(OR(M335="",N335="",N335=0),"",M335/N335)</f>
        <v/>
      </c>
      <c r="P335" s="13">
        <f>IF(M335="","",IF(M335&gt;0,"Win",IF(M335&lt;0,"Loss","Flat")))</f>
        <v/>
      </c>
      <c r="T335" s="13">
        <f>IF(A335="","",TEXT(A335,"yyyy-mm"))</f>
        <v/>
      </c>
    </row>
    <row r="336">
      <c r="A336" s="14" t="n"/>
      <c r="H336" s="15" t="n"/>
      <c r="I336" s="15" t="n"/>
      <c r="J336" s="15" t="n"/>
      <c r="K336" s="10">
        <f>IF(OR(G336="",H336="",I336=""),"",IF(F336="Short",(H336-I336)*G336,(I336-H336)*G336))</f>
        <v/>
      </c>
      <c r="L336" s="16" t="n"/>
      <c r="M336" s="10">
        <f>IF(K336="","",K336-N(L336))</f>
        <v/>
      </c>
      <c r="N336" s="10">
        <f>IF(OR(G336="",H336="",J336=""),"",ABS(H336-J336)*G336)</f>
        <v/>
      </c>
      <c r="O336" s="12">
        <f>IF(OR(M336="",N336="",N336=0),"",M336/N336)</f>
        <v/>
      </c>
      <c r="P336" s="13">
        <f>IF(M336="","",IF(M336&gt;0,"Win",IF(M336&lt;0,"Loss","Flat")))</f>
        <v/>
      </c>
      <c r="T336" s="13">
        <f>IF(A336="","",TEXT(A336,"yyyy-mm"))</f>
        <v/>
      </c>
    </row>
    <row r="337">
      <c r="A337" s="14" t="n"/>
      <c r="H337" s="15" t="n"/>
      <c r="I337" s="15" t="n"/>
      <c r="J337" s="15" t="n"/>
      <c r="K337" s="10">
        <f>IF(OR(G337="",H337="",I337=""),"",IF(F337="Short",(H337-I337)*G337,(I337-H337)*G337))</f>
        <v/>
      </c>
      <c r="L337" s="16" t="n"/>
      <c r="M337" s="10">
        <f>IF(K337="","",K337-N(L337))</f>
        <v/>
      </c>
      <c r="N337" s="10">
        <f>IF(OR(G337="",H337="",J337=""),"",ABS(H337-J337)*G337)</f>
        <v/>
      </c>
      <c r="O337" s="12">
        <f>IF(OR(M337="",N337="",N337=0),"",M337/N337)</f>
        <v/>
      </c>
      <c r="P337" s="13">
        <f>IF(M337="","",IF(M337&gt;0,"Win",IF(M337&lt;0,"Loss","Flat")))</f>
        <v/>
      </c>
      <c r="T337" s="13">
        <f>IF(A337="","",TEXT(A337,"yyyy-mm"))</f>
        <v/>
      </c>
    </row>
    <row r="338">
      <c r="A338" s="14" t="n"/>
      <c r="H338" s="15" t="n"/>
      <c r="I338" s="15" t="n"/>
      <c r="J338" s="15" t="n"/>
      <c r="K338" s="10">
        <f>IF(OR(G338="",H338="",I338=""),"",IF(F338="Short",(H338-I338)*G338,(I338-H338)*G338))</f>
        <v/>
      </c>
      <c r="L338" s="16" t="n"/>
      <c r="M338" s="10">
        <f>IF(K338="","",K338-N(L338))</f>
        <v/>
      </c>
      <c r="N338" s="10">
        <f>IF(OR(G338="",H338="",J338=""),"",ABS(H338-J338)*G338)</f>
        <v/>
      </c>
      <c r="O338" s="12">
        <f>IF(OR(M338="",N338="",N338=0),"",M338/N338)</f>
        <v/>
      </c>
      <c r="P338" s="13">
        <f>IF(M338="","",IF(M338&gt;0,"Win",IF(M338&lt;0,"Loss","Flat")))</f>
        <v/>
      </c>
      <c r="T338" s="13">
        <f>IF(A338="","",TEXT(A338,"yyyy-mm"))</f>
        <v/>
      </c>
    </row>
    <row r="339">
      <c r="A339" s="14" t="n"/>
      <c r="H339" s="15" t="n"/>
      <c r="I339" s="15" t="n"/>
      <c r="J339" s="15" t="n"/>
      <c r="K339" s="10">
        <f>IF(OR(G339="",H339="",I339=""),"",IF(F339="Short",(H339-I339)*G339,(I339-H339)*G339))</f>
        <v/>
      </c>
      <c r="L339" s="16" t="n"/>
      <c r="M339" s="10">
        <f>IF(K339="","",K339-N(L339))</f>
        <v/>
      </c>
      <c r="N339" s="10">
        <f>IF(OR(G339="",H339="",J339=""),"",ABS(H339-J339)*G339)</f>
        <v/>
      </c>
      <c r="O339" s="12">
        <f>IF(OR(M339="",N339="",N339=0),"",M339/N339)</f>
        <v/>
      </c>
      <c r="P339" s="13">
        <f>IF(M339="","",IF(M339&gt;0,"Win",IF(M339&lt;0,"Loss","Flat")))</f>
        <v/>
      </c>
      <c r="T339" s="13">
        <f>IF(A339="","",TEXT(A339,"yyyy-mm"))</f>
        <v/>
      </c>
    </row>
    <row r="340">
      <c r="A340" s="14" t="n"/>
      <c r="H340" s="15" t="n"/>
      <c r="I340" s="15" t="n"/>
      <c r="J340" s="15" t="n"/>
      <c r="K340" s="10">
        <f>IF(OR(G340="",H340="",I340=""),"",IF(F340="Short",(H340-I340)*G340,(I340-H340)*G340))</f>
        <v/>
      </c>
      <c r="L340" s="16" t="n"/>
      <c r="M340" s="10">
        <f>IF(K340="","",K340-N(L340))</f>
        <v/>
      </c>
      <c r="N340" s="10">
        <f>IF(OR(G340="",H340="",J340=""),"",ABS(H340-J340)*G340)</f>
        <v/>
      </c>
      <c r="O340" s="12">
        <f>IF(OR(M340="",N340="",N340=0),"",M340/N340)</f>
        <v/>
      </c>
      <c r="P340" s="13">
        <f>IF(M340="","",IF(M340&gt;0,"Win",IF(M340&lt;0,"Loss","Flat")))</f>
        <v/>
      </c>
      <c r="T340" s="13">
        <f>IF(A340="","",TEXT(A340,"yyyy-mm"))</f>
        <v/>
      </c>
    </row>
    <row r="341">
      <c r="A341" s="14" t="n"/>
      <c r="H341" s="15" t="n"/>
      <c r="I341" s="15" t="n"/>
      <c r="J341" s="15" t="n"/>
      <c r="K341" s="10">
        <f>IF(OR(G341="",H341="",I341=""),"",IF(F341="Short",(H341-I341)*G341,(I341-H341)*G341))</f>
        <v/>
      </c>
      <c r="L341" s="16" t="n"/>
      <c r="M341" s="10">
        <f>IF(K341="","",K341-N(L341))</f>
        <v/>
      </c>
      <c r="N341" s="10">
        <f>IF(OR(G341="",H341="",J341=""),"",ABS(H341-J341)*G341)</f>
        <v/>
      </c>
      <c r="O341" s="12">
        <f>IF(OR(M341="",N341="",N341=0),"",M341/N341)</f>
        <v/>
      </c>
      <c r="P341" s="13">
        <f>IF(M341="","",IF(M341&gt;0,"Win",IF(M341&lt;0,"Loss","Flat")))</f>
        <v/>
      </c>
      <c r="T341" s="13">
        <f>IF(A341="","",TEXT(A341,"yyyy-mm"))</f>
        <v/>
      </c>
    </row>
    <row r="342">
      <c r="A342" s="14" t="n"/>
      <c r="H342" s="15" t="n"/>
      <c r="I342" s="15" t="n"/>
      <c r="J342" s="15" t="n"/>
      <c r="K342" s="10">
        <f>IF(OR(G342="",H342="",I342=""),"",IF(F342="Short",(H342-I342)*G342,(I342-H342)*G342))</f>
        <v/>
      </c>
      <c r="L342" s="16" t="n"/>
      <c r="M342" s="10">
        <f>IF(K342="","",K342-N(L342))</f>
        <v/>
      </c>
      <c r="N342" s="10">
        <f>IF(OR(G342="",H342="",J342=""),"",ABS(H342-J342)*G342)</f>
        <v/>
      </c>
      <c r="O342" s="12">
        <f>IF(OR(M342="",N342="",N342=0),"",M342/N342)</f>
        <v/>
      </c>
      <c r="P342" s="13">
        <f>IF(M342="","",IF(M342&gt;0,"Win",IF(M342&lt;0,"Loss","Flat")))</f>
        <v/>
      </c>
      <c r="T342" s="13">
        <f>IF(A342="","",TEXT(A342,"yyyy-mm"))</f>
        <v/>
      </c>
    </row>
    <row r="343">
      <c r="A343" s="14" t="n"/>
      <c r="H343" s="15" t="n"/>
      <c r="I343" s="15" t="n"/>
      <c r="J343" s="15" t="n"/>
      <c r="K343" s="10">
        <f>IF(OR(G343="",H343="",I343=""),"",IF(F343="Short",(H343-I343)*G343,(I343-H343)*G343))</f>
        <v/>
      </c>
      <c r="L343" s="16" t="n"/>
      <c r="M343" s="10">
        <f>IF(K343="","",K343-N(L343))</f>
        <v/>
      </c>
      <c r="N343" s="10">
        <f>IF(OR(G343="",H343="",J343=""),"",ABS(H343-J343)*G343)</f>
        <v/>
      </c>
      <c r="O343" s="12">
        <f>IF(OR(M343="",N343="",N343=0),"",M343/N343)</f>
        <v/>
      </c>
      <c r="P343" s="13">
        <f>IF(M343="","",IF(M343&gt;0,"Win",IF(M343&lt;0,"Loss","Flat")))</f>
        <v/>
      </c>
      <c r="T343" s="13">
        <f>IF(A343="","",TEXT(A343,"yyyy-mm"))</f>
        <v/>
      </c>
    </row>
    <row r="344">
      <c r="A344" s="14" t="n"/>
      <c r="H344" s="15" t="n"/>
      <c r="I344" s="15" t="n"/>
      <c r="J344" s="15" t="n"/>
      <c r="K344" s="10">
        <f>IF(OR(G344="",H344="",I344=""),"",IF(F344="Short",(H344-I344)*G344,(I344-H344)*G344))</f>
        <v/>
      </c>
      <c r="L344" s="16" t="n"/>
      <c r="M344" s="10">
        <f>IF(K344="","",K344-N(L344))</f>
        <v/>
      </c>
      <c r="N344" s="10">
        <f>IF(OR(G344="",H344="",J344=""),"",ABS(H344-J344)*G344)</f>
        <v/>
      </c>
      <c r="O344" s="12">
        <f>IF(OR(M344="",N344="",N344=0),"",M344/N344)</f>
        <v/>
      </c>
      <c r="P344" s="13">
        <f>IF(M344="","",IF(M344&gt;0,"Win",IF(M344&lt;0,"Loss","Flat")))</f>
        <v/>
      </c>
      <c r="T344" s="13">
        <f>IF(A344="","",TEXT(A344,"yyyy-mm"))</f>
        <v/>
      </c>
    </row>
    <row r="345">
      <c r="A345" s="14" t="n"/>
      <c r="H345" s="15" t="n"/>
      <c r="I345" s="15" t="n"/>
      <c r="J345" s="15" t="n"/>
      <c r="K345" s="10">
        <f>IF(OR(G345="",H345="",I345=""),"",IF(F345="Short",(H345-I345)*G345,(I345-H345)*G345))</f>
        <v/>
      </c>
      <c r="L345" s="16" t="n"/>
      <c r="M345" s="10">
        <f>IF(K345="","",K345-N(L345))</f>
        <v/>
      </c>
      <c r="N345" s="10">
        <f>IF(OR(G345="",H345="",J345=""),"",ABS(H345-J345)*G345)</f>
        <v/>
      </c>
      <c r="O345" s="12">
        <f>IF(OR(M345="",N345="",N345=0),"",M345/N345)</f>
        <v/>
      </c>
      <c r="P345" s="13">
        <f>IF(M345="","",IF(M345&gt;0,"Win",IF(M345&lt;0,"Loss","Flat")))</f>
        <v/>
      </c>
      <c r="T345" s="13">
        <f>IF(A345="","",TEXT(A345,"yyyy-mm"))</f>
        <v/>
      </c>
    </row>
    <row r="346">
      <c r="A346" s="14" t="n"/>
      <c r="H346" s="15" t="n"/>
      <c r="I346" s="15" t="n"/>
      <c r="J346" s="15" t="n"/>
      <c r="K346" s="10">
        <f>IF(OR(G346="",H346="",I346=""),"",IF(F346="Short",(H346-I346)*G346,(I346-H346)*G346))</f>
        <v/>
      </c>
      <c r="L346" s="16" t="n"/>
      <c r="M346" s="10">
        <f>IF(K346="","",K346-N(L346))</f>
        <v/>
      </c>
      <c r="N346" s="10">
        <f>IF(OR(G346="",H346="",J346=""),"",ABS(H346-J346)*G346)</f>
        <v/>
      </c>
      <c r="O346" s="12">
        <f>IF(OR(M346="",N346="",N346=0),"",M346/N346)</f>
        <v/>
      </c>
      <c r="P346" s="13">
        <f>IF(M346="","",IF(M346&gt;0,"Win",IF(M346&lt;0,"Loss","Flat")))</f>
        <v/>
      </c>
      <c r="T346" s="13">
        <f>IF(A346="","",TEXT(A346,"yyyy-mm"))</f>
        <v/>
      </c>
    </row>
    <row r="347">
      <c r="A347" s="14" t="n"/>
      <c r="H347" s="15" t="n"/>
      <c r="I347" s="15" t="n"/>
      <c r="J347" s="15" t="n"/>
      <c r="K347" s="10">
        <f>IF(OR(G347="",H347="",I347=""),"",IF(F347="Short",(H347-I347)*G347,(I347-H347)*G347))</f>
        <v/>
      </c>
      <c r="L347" s="16" t="n"/>
      <c r="M347" s="10">
        <f>IF(K347="","",K347-N(L347))</f>
        <v/>
      </c>
      <c r="N347" s="10">
        <f>IF(OR(G347="",H347="",J347=""),"",ABS(H347-J347)*G347)</f>
        <v/>
      </c>
      <c r="O347" s="12">
        <f>IF(OR(M347="",N347="",N347=0),"",M347/N347)</f>
        <v/>
      </c>
      <c r="P347" s="13">
        <f>IF(M347="","",IF(M347&gt;0,"Win",IF(M347&lt;0,"Loss","Flat")))</f>
        <v/>
      </c>
      <c r="T347" s="13">
        <f>IF(A347="","",TEXT(A347,"yyyy-mm"))</f>
        <v/>
      </c>
    </row>
    <row r="348">
      <c r="A348" s="14" t="n"/>
      <c r="H348" s="15" t="n"/>
      <c r="I348" s="15" t="n"/>
      <c r="J348" s="15" t="n"/>
      <c r="K348" s="10">
        <f>IF(OR(G348="",H348="",I348=""),"",IF(F348="Short",(H348-I348)*G348,(I348-H348)*G348))</f>
        <v/>
      </c>
      <c r="L348" s="16" t="n"/>
      <c r="M348" s="10">
        <f>IF(K348="","",K348-N(L348))</f>
        <v/>
      </c>
      <c r="N348" s="10">
        <f>IF(OR(G348="",H348="",J348=""),"",ABS(H348-J348)*G348)</f>
        <v/>
      </c>
      <c r="O348" s="12">
        <f>IF(OR(M348="",N348="",N348=0),"",M348/N348)</f>
        <v/>
      </c>
      <c r="P348" s="13">
        <f>IF(M348="","",IF(M348&gt;0,"Win",IF(M348&lt;0,"Loss","Flat")))</f>
        <v/>
      </c>
      <c r="T348" s="13">
        <f>IF(A348="","",TEXT(A348,"yyyy-mm"))</f>
        <v/>
      </c>
    </row>
    <row r="349">
      <c r="A349" s="14" t="n"/>
      <c r="H349" s="15" t="n"/>
      <c r="I349" s="15" t="n"/>
      <c r="J349" s="15" t="n"/>
      <c r="K349" s="10">
        <f>IF(OR(G349="",H349="",I349=""),"",IF(F349="Short",(H349-I349)*G349,(I349-H349)*G349))</f>
        <v/>
      </c>
      <c r="L349" s="16" t="n"/>
      <c r="M349" s="10">
        <f>IF(K349="","",K349-N(L349))</f>
        <v/>
      </c>
      <c r="N349" s="10">
        <f>IF(OR(G349="",H349="",J349=""),"",ABS(H349-J349)*G349)</f>
        <v/>
      </c>
      <c r="O349" s="12">
        <f>IF(OR(M349="",N349="",N349=0),"",M349/N349)</f>
        <v/>
      </c>
      <c r="P349" s="13">
        <f>IF(M349="","",IF(M349&gt;0,"Win",IF(M349&lt;0,"Loss","Flat")))</f>
        <v/>
      </c>
      <c r="T349" s="13">
        <f>IF(A349="","",TEXT(A349,"yyyy-mm"))</f>
        <v/>
      </c>
    </row>
    <row r="350">
      <c r="A350" s="14" t="n"/>
      <c r="H350" s="15" t="n"/>
      <c r="I350" s="15" t="n"/>
      <c r="J350" s="15" t="n"/>
      <c r="K350" s="10">
        <f>IF(OR(G350="",H350="",I350=""),"",IF(F350="Short",(H350-I350)*G350,(I350-H350)*G350))</f>
        <v/>
      </c>
      <c r="L350" s="16" t="n"/>
      <c r="M350" s="10">
        <f>IF(K350="","",K350-N(L350))</f>
        <v/>
      </c>
      <c r="N350" s="10">
        <f>IF(OR(G350="",H350="",J350=""),"",ABS(H350-J350)*G350)</f>
        <v/>
      </c>
      <c r="O350" s="12">
        <f>IF(OR(M350="",N350="",N350=0),"",M350/N350)</f>
        <v/>
      </c>
      <c r="P350" s="13">
        <f>IF(M350="","",IF(M350&gt;0,"Win",IF(M350&lt;0,"Loss","Flat")))</f>
        <v/>
      </c>
      <c r="T350" s="13">
        <f>IF(A350="","",TEXT(A350,"yyyy-mm"))</f>
        <v/>
      </c>
    </row>
    <row r="351">
      <c r="A351" s="14" t="n"/>
      <c r="H351" s="15" t="n"/>
      <c r="I351" s="15" t="n"/>
      <c r="J351" s="15" t="n"/>
      <c r="K351" s="10">
        <f>IF(OR(G351="",H351="",I351=""),"",IF(F351="Short",(H351-I351)*G351,(I351-H351)*G351))</f>
        <v/>
      </c>
      <c r="L351" s="16" t="n"/>
      <c r="M351" s="10">
        <f>IF(K351="","",K351-N(L351))</f>
        <v/>
      </c>
      <c r="N351" s="10">
        <f>IF(OR(G351="",H351="",J351=""),"",ABS(H351-J351)*G351)</f>
        <v/>
      </c>
      <c r="O351" s="12">
        <f>IF(OR(M351="",N351="",N351=0),"",M351/N351)</f>
        <v/>
      </c>
      <c r="P351" s="13">
        <f>IF(M351="","",IF(M351&gt;0,"Win",IF(M351&lt;0,"Loss","Flat")))</f>
        <v/>
      </c>
      <c r="T351" s="13">
        <f>IF(A351="","",TEXT(A351,"yyyy-mm"))</f>
        <v/>
      </c>
    </row>
    <row r="352">
      <c r="A352" s="14" t="n"/>
      <c r="H352" s="15" t="n"/>
      <c r="I352" s="15" t="n"/>
      <c r="J352" s="15" t="n"/>
      <c r="K352" s="10">
        <f>IF(OR(G352="",H352="",I352=""),"",IF(F352="Short",(H352-I352)*G352,(I352-H352)*G352))</f>
        <v/>
      </c>
      <c r="L352" s="16" t="n"/>
      <c r="M352" s="10">
        <f>IF(K352="","",K352-N(L352))</f>
        <v/>
      </c>
      <c r="N352" s="10">
        <f>IF(OR(G352="",H352="",J352=""),"",ABS(H352-J352)*G352)</f>
        <v/>
      </c>
      <c r="O352" s="12">
        <f>IF(OR(M352="",N352="",N352=0),"",M352/N352)</f>
        <v/>
      </c>
      <c r="P352" s="13">
        <f>IF(M352="","",IF(M352&gt;0,"Win",IF(M352&lt;0,"Loss","Flat")))</f>
        <v/>
      </c>
      <c r="T352" s="13">
        <f>IF(A352="","",TEXT(A352,"yyyy-mm"))</f>
        <v/>
      </c>
    </row>
    <row r="353">
      <c r="A353" s="14" t="n"/>
      <c r="H353" s="15" t="n"/>
      <c r="I353" s="15" t="n"/>
      <c r="J353" s="15" t="n"/>
      <c r="K353" s="10">
        <f>IF(OR(G353="",H353="",I353=""),"",IF(F353="Short",(H353-I353)*G353,(I353-H353)*G353))</f>
        <v/>
      </c>
      <c r="L353" s="16" t="n"/>
      <c r="M353" s="10">
        <f>IF(K353="","",K353-N(L353))</f>
        <v/>
      </c>
      <c r="N353" s="10">
        <f>IF(OR(G353="",H353="",J353=""),"",ABS(H353-J353)*G353)</f>
        <v/>
      </c>
      <c r="O353" s="12">
        <f>IF(OR(M353="",N353="",N353=0),"",M353/N353)</f>
        <v/>
      </c>
      <c r="P353" s="13">
        <f>IF(M353="","",IF(M353&gt;0,"Win",IF(M353&lt;0,"Loss","Flat")))</f>
        <v/>
      </c>
      <c r="T353" s="13">
        <f>IF(A353="","",TEXT(A353,"yyyy-mm"))</f>
        <v/>
      </c>
    </row>
    <row r="354">
      <c r="A354" s="14" t="n"/>
      <c r="H354" s="15" t="n"/>
      <c r="I354" s="15" t="n"/>
      <c r="J354" s="15" t="n"/>
      <c r="K354" s="10">
        <f>IF(OR(G354="",H354="",I354=""),"",IF(F354="Short",(H354-I354)*G354,(I354-H354)*G354))</f>
        <v/>
      </c>
      <c r="L354" s="16" t="n"/>
      <c r="M354" s="10">
        <f>IF(K354="","",K354-N(L354))</f>
        <v/>
      </c>
      <c r="N354" s="10">
        <f>IF(OR(G354="",H354="",J354=""),"",ABS(H354-J354)*G354)</f>
        <v/>
      </c>
      <c r="O354" s="12">
        <f>IF(OR(M354="",N354="",N354=0),"",M354/N354)</f>
        <v/>
      </c>
      <c r="P354" s="13">
        <f>IF(M354="","",IF(M354&gt;0,"Win",IF(M354&lt;0,"Loss","Flat")))</f>
        <v/>
      </c>
      <c r="T354" s="13">
        <f>IF(A354="","",TEXT(A354,"yyyy-mm"))</f>
        <v/>
      </c>
    </row>
    <row r="355">
      <c r="A355" s="14" t="n"/>
      <c r="H355" s="15" t="n"/>
      <c r="I355" s="15" t="n"/>
      <c r="J355" s="15" t="n"/>
      <c r="K355" s="10">
        <f>IF(OR(G355="",H355="",I355=""),"",IF(F355="Short",(H355-I355)*G355,(I355-H355)*G355))</f>
        <v/>
      </c>
      <c r="L355" s="16" t="n"/>
      <c r="M355" s="10">
        <f>IF(K355="","",K355-N(L355))</f>
        <v/>
      </c>
      <c r="N355" s="10">
        <f>IF(OR(G355="",H355="",J355=""),"",ABS(H355-J355)*G355)</f>
        <v/>
      </c>
      <c r="O355" s="12">
        <f>IF(OR(M355="",N355="",N355=0),"",M355/N355)</f>
        <v/>
      </c>
      <c r="P355" s="13">
        <f>IF(M355="","",IF(M355&gt;0,"Win",IF(M355&lt;0,"Loss","Flat")))</f>
        <v/>
      </c>
      <c r="T355" s="13">
        <f>IF(A355="","",TEXT(A355,"yyyy-mm"))</f>
        <v/>
      </c>
    </row>
    <row r="356">
      <c r="A356" s="14" t="n"/>
      <c r="H356" s="15" t="n"/>
      <c r="I356" s="15" t="n"/>
      <c r="J356" s="15" t="n"/>
      <c r="K356" s="10">
        <f>IF(OR(G356="",H356="",I356=""),"",IF(F356="Short",(H356-I356)*G356,(I356-H356)*G356))</f>
        <v/>
      </c>
      <c r="L356" s="16" t="n"/>
      <c r="M356" s="10">
        <f>IF(K356="","",K356-N(L356))</f>
        <v/>
      </c>
      <c r="N356" s="10">
        <f>IF(OR(G356="",H356="",J356=""),"",ABS(H356-J356)*G356)</f>
        <v/>
      </c>
      <c r="O356" s="12">
        <f>IF(OR(M356="",N356="",N356=0),"",M356/N356)</f>
        <v/>
      </c>
      <c r="P356" s="13">
        <f>IF(M356="","",IF(M356&gt;0,"Win",IF(M356&lt;0,"Loss","Flat")))</f>
        <v/>
      </c>
      <c r="T356" s="13">
        <f>IF(A356="","",TEXT(A356,"yyyy-mm"))</f>
        <v/>
      </c>
    </row>
    <row r="357">
      <c r="A357" s="14" t="n"/>
      <c r="H357" s="15" t="n"/>
      <c r="I357" s="15" t="n"/>
      <c r="J357" s="15" t="n"/>
      <c r="K357" s="10">
        <f>IF(OR(G357="",H357="",I357=""),"",IF(F357="Short",(H357-I357)*G357,(I357-H357)*G357))</f>
        <v/>
      </c>
      <c r="L357" s="16" t="n"/>
      <c r="M357" s="10">
        <f>IF(K357="","",K357-N(L357))</f>
        <v/>
      </c>
      <c r="N357" s="10">
        <f>IF(OR(G357="",H357="",J357=""),"",ABS(H357-J357)*G357)</f>
        <v/>
      </c>
      <c r="O357" s="12">
        <f>IF(OR(M357="",N357="",N357=0),"",M357/N357)</f>
        <v/>
      </c>
      <c r="P357" s="13">
        <f>IF(M357="","",IF(M357&gt;0,"Win",IF(M357&lt;0,"Loss","Flat")))</f>
        <v/>
      </c>
      <c r="T357" s="13">
        <f>IF(A357="","",TEXT(A357,"yyyy-mm"))</f>
        <v/>
      </c>
    </row>
    <row r="358">
      <c r="A358" s="14" t="n"/>
      <c r="H358" s="15" t="n"/>
      <c r="I358" s="15" t="n"/>
      <c r="J358" s="15" t="n"/>
      <c r="K358" s="10">
        <f>IF(OR(G358="",H358="",I358=""),"",IF(F358="Short",(H358-I358)*G358,(I358-H358)*G358))</f>
        <v/>
      </c>
      <c r="L358" s="16" t="n"/>
      <c r="M358" s="10">
        <f>IF(K358="","",K358-N(L358))</f>
        <v/>
      </c>
      <c r="N358" s="10">
        <f>IF(OR(G358="",H358="",J358=""),"",ABS(H358-J358)*G358)</f>
        <v/>
      </c>
      <c r="O358" s="12">
        <f>IF(OR(M358="",N358="",N358=0),"",M358/N358)</f>
        <v/>
      </c>
      <c r="P358" s="13">
        <f>IF(M358="","",IF(M358&gt;0,"Win",IF(M358&lt;0,"Loss","Flat")))</f>
        <v/>
      </c>
      <c r="T358" s="13">
        <f>IF(A358="","",TEXT(A358,"yyyy-mm"))</f>
        <v/>
      </c>
    </row>
    <row r="359">
      <c r="A359" s="14" t="n"/>
      <c r="H359" s="15" t="n"/>
      <c r="I359" s="15" t="n"/>
      <c r="J359" s="15" t="n"/>
      <c r="K359" s="10">
        <f>IF(OR(G359="",H359="",I359=""),"",IF(F359="Short",(H359-I359)*G359,(I359-H359)*G359))</f>
        <v/>
      </c>
      <c r="L359" s="16" t="n"/>
      <c r="M359" s="10">
        <f>IF(K359="","",K359-N(L359))</f>
        <v/>
      </c>
      <c r="N359" s="10">
        <f>IF(OR(G359="",H359="",J359=""),"",ABS(H359-J359)*G359)</f>
        <v/>
      </c>
      <c r="O359" s="12">
        <f>IF(OR(M359="",N359="",N359=0),"",M359/N359)</f>
        <v/>
      </c>
      <c r="P359" s="13">
        <f>IF(M359="","",IF(M359&gt;0,"Win",IF(M359&lt;0,"Loss","Flat")))</f>
        <v/>
      </c>
      <c r="T359" s="13">
        <f>IF(A359="","",TEXT(A359,"yyyy-mm"))</f>
        <v/>
      </c>
    </row>
    <row r="360">
      <c r="A360" s="14" t="n"/>
      <c r="H360" s="15" t="n"/>
      <c r="I360" s="15" t="n"/>
      <c r="J360" s="15" t="n"/>
      <c r="K360" s="10">
        <f>IF(OR(G360="",H360="",I360=""),"",IF(F360="Short",(H360-I360)*G360,(I360-H360)*G360))</f>
        <v/>
      </c>
      <c r="L360" s="16" t="n"/>
      <c r="M360" s="10">
        <f>IF(K360="","",K360-N(L360))</f>
        <v/>
      </c>
      <c r="N360" s="10">
        <f>IF(OR(G360="",H360="",J360=""),"",ABS(H360-J360)*G360)</f>
        <v/>
      </c>
      <c r="O360" s="12">
        <f>IF(OR(M360="",N360="",N360=0),"",M360/N360)</f>
        <v/>
      </c>
      <c r="P360" s="13">
        <f>IF(M360="","",IF(M360&gt;0,"Win",IF(M360&lt;0,"Loss","Flat")))</f>
        <v/>
      </c>
      <c r="T360" s="13">
        <f>IF(A360="","",TEXT(A360,"yyyy-mm"))</f>
        <v/>
      </c>
    </row>
    <row r="361">
      <c r="A361" s="14" t="n"/>
      <c r="H361" s="15" t="n"/>
      <c r="I361" s="15" t="n"/>
      <c r="J361" s="15" t="n"/>
      <c r="K361" s="10">
        <f>IF(OR(G361="",H361="",I361=""),"",IF(F361="Short",(H361-I361)*G361,(I361-H361)*G361))</f>
        <v/>
      </c>
      <c r="L361" s="16" t="n"/>
      <c r="M361" s="10">
        <f>IF(K361="","",K361-N(L361))</f>
        <v/>
      </c>
      <c r="N361" s="10">
        <f>IF(OR(G361="",H361="",J361=""),"",ABS(H361-J361)*G361)</f>
        <v/>
      </c>
      <c r="O361" s="12">
        <f>IF(OR(M361="",N361="",N361=0),"",M361/N361)</f>
        <v/>
      </c>
      <c r="P361" s="13">
        <f>IF(M361="","",IF(M361&gt;0,"Win",IF(M361&lt;0,"Loss","Flat")))</f>
        <v/>
      </c>
      <c r="T361" s="13">
        <f>IF(A361="","",TEXT(A361,"yyyy-mm"))</f>
        <v/>
      </c>
    </row>
    <row r="362">
      <c r="A362" s="14" t="n"/>
      <c r="H362" s="15" t="n"/>
      <c r="I362" s="15" t="n"/>
      <c r="J362" s="15" t="n"/>
      <c r="K362" s="10">
        <f>IF(OR(G362="",H362="",I362=""),"",IF(F362="Short",(H362-I362)*G362,(I362-H362)*G362))</f>
        <v/>
      </c>
      <c r="L362" s="16" t="n"/>
      <c r="M362" s="10">
        <f>IF(K362="","",K362-N(L362))</f>
        <v/>
      </c>
      <c r="N362" s="10">
        <f>IF(OR(G362="",H362="",J362=""),"",ABS(H362-J362)*G362)</f>
        <v/>
      </c>
      <c r="O362" s="12">
        <f>IF(OR(M362="",N362="",N362=0),"",M362/N362)</f>
        <v/>
      </c>
      <c r="P362" s="13">
        <f>IF(M362="","",IF(M362&gt;0,"Win",IF(M362&lt;0,"Loss","Flat")))</f>
        <v/>
      </c>
      <c r="T362" s="13">
        <f>IF(A362="","",TEXT(A362,"yyyy-mm"))</f>
        <v/>
      </c>
    </row>
    <row r="363">
      <c r="A363" s="14" t="n"/>
      <c r="H363" s="15" t="n"/>
      <c r="I363" s="15" t="n"/>
      <c r="J363" s="15" t="n"/>
      <c r="K363" s="10">
        <f>IF(OR(G363="",H363="",I363=""),"",IF(F363="Short",(H363-I363)*G363,(I363-H363)*G363))</f>
        <v/>
      </c>
      <c r="L363" s="16" t="n"/>
      <c r="M363" s="10">
        <f>IF(K363="","",K363-N(L363))</f>
        <v/>
      </c>
      <c r="N363" s="10">
        <f>IF(OR(G363="",H363="",J363=""),"",ABS(H363-J363)*G363)</f>
        <v/>
      </c>
      <c r="O363" s="12">
        <f>IF(OR(M363="",N363="",N363=0),"",M363/N363)</f>
        <v/>
      </c>
      <c r="P363" s="13">
        <f>IF(M363="","",IF(M363&gt;0,"Win",IF(M363&lt;0,"Loss","Flat")))</f>
        <v/>
      </c>
      <c r="T363" s="13">
        <f>IF(A363="","",TEXT(A363,"yyyy-mm"))</f>
        <v/>
      </c>
    </row>
    <row r="364">
      <c r="A364" s="14" t="n"/>
      <c r="H364" s="15" t="n"/>
      <c r="I364" s="15" t="n"/>
      <c r="J364" s="15" t="n"/>
      <c r="K364" s="10">
        <f>IF(OR(G364="",H364="",I364=""),"",IF(F364="Short",(H364-I364)*G364,(I364-H364)*G364))</f>
        <v/>
      </c>
      <c r="L364" s="16" t="n"/>
      <c r="M364" s="10">
        <f>IF(K364="","",K364-N(L364))</f>
        <v/>
      </c>
      <c r="N364" s="10">
        <f>IF(OR(G364="",H364="",J364=""),"",ABS(H364-J364)*G364)</f>
        <v/>
      </c>
      <c r="O364" s="12">
        <f>IF(OR(M364="",N364="",N364=0),"",M364/N364)</f>
        <v/>
      </c>
      <c r="P364" s="13">
        <f>IF(M364="","",IF(M364&gt;0,"Win",IF(M364&lt;0,"Loss","Flat")))</f>
        <v/>
      </c>
      <c r="T364" s="13">
        <f>IF(A364="","",TEXT(A364,"yyyy-mm"))</f>
        <v/>
      </c>
    </row>
    <row r="365">
      <c r="A365" s="14" t="n"/>
      <c r="H365" s="15" t="n"/>
      <c r="I365" s="15" t="n"/>
      <c r="J365" s="15" t="n"/>
      <c r="K365" s="10">
        <f>IF(OR(G365="",H365="",I365=""),"",IF(F365="Short",(H365-I365)*G365,(I365-H365)*G365))</f>
        <v/>
      </c>
      <c r="L365" s="16" t="n"/>
      <c r="M365" s="10">
        <f>IF(K365="","",K365-N(L365))</f>
        <v/>
      </c>
      <c r="N365" s="10">
        <f>IF(OR(G365="",H365="",J365=""),"",ABS(H365-J365)*G365)</f>
        <v/>
      </c>
      <c r="O365" s="12">
        <f>IF(OR(M365="",N365="",N365=0),"",M365/N365)</f>
        <v/>
      </c>
      <c r="P365" s="13">
        <f>IF(M365="","",IF(M365&gt;0,"Win",IF(M365&lt;0,"Loss","Flat")))</f>
        <v/>
      </c>
      <c r="T365" s="13">
        <f>IF(A365="","",TEXT(A365,"yyyy-mm"))</f>
        <v/>
      </c>
    </row>
    <row r="366">
      <c r="A366" s="14" t="n"/>
      <c r="H366" s="15" t="n"/>
      <c r="I366" s="15" t="n"/>
      <c r="J366" s="15" t="n"/>
      <c r="K366" s="10">
        <f>IF(OR(G366="",H366="",I366=""),"",IF(F366="Short",(H366-I366)*G366,(I366-H366)*G366))</f>
        <v/>
      </c>
      <c r="L366" s="16" t="n"/>
      <c r="M366" s="10">
        <f>IF(K366="","",K366-N(L366))</f>
        <v/>
      </c>
      <c r="N366" s="10">
        <f>IF(OR(G366="",H366="",J366=""),"",ABS(H366-J366)*G366)</f>
        <v/>
      </c>
      <c r="O366" s="12">
        <f>IF(OR(M366="",N366="",N366=0),"",M366/N366)</f>
        <v/>
      </c>
      <c r="P366" s="13">
        <f>IF(M366="","",IF(M366&gt;0,"Win",IF(M366&lt;0,"Loss","Flat")))</f>
        <v/>
      </c>
      <c r="T366" s="13">
        <f>IF(A366="","",TEXT(A366,"yyyy-mm"))</f>
        <v/>
      </c>
    </row>
    <row r="367">
      <c r="A367" s="14" t="n"/>
      <c r="H367" s="15" t="n"/>
      <c r="I367" s="15" t="n"/>
      <c r="J367" s="15" t="n"/>
      <c r="K367" s="10">
        <f>IF(OR(G367="",H367="",I367=""),"",IF(F367="Short",(H367-I367)*G367,(I367-H367)*G367))</f>
        <v/>
      </c>
      <c r="L367" s="16" t="n"/>
      <c r="M367" s="10">
        <f>IF(K367="","",K367-N(L367))</f>
        <v/>
      </c>
      <c r="N367" s="10">
        <f>IF(OR(G367="",H367="",J367=""),"",ABS(H367-J367)*G367)</f>
        <v/>
      </c>
      <c r="O367" s="12">
        <f>IF(OR(M367="",N367="",N367=0),"",M367/N367)</f>
        <v/>
      </c>
      <c r="P367" s="13">
        <f>IF(M367="","",IF(M367&gt;0,"Win",IF(M367&lt;0,"Loss","Flat")))</f>
        <v/>
      </c>
      <c r="T367" s="13">
        <f>IF(A367="","",TEXT(A367,"yyyy-mm"))</f>
        <v/>
      </c>
    </row>
    <row r="368">
      <c r="A368" s="14" t="n"/>
      <c r="H368" s="15" t="n"/>
      <c r="I368" s="15" t="n"/>
      <c r="J368" s="15" t="n"/>
      <c r="K368" s="10">
        <f>IF(OR(G368="",H368="",I368=""),"",IF(F368="Short",(H368-I368)*G368,(I368-H368)*G368))</f>
        <v/>
      </c>
      <c r="L368" s="16" t="n"/>
      <c r="M368" s="10">
        <f>IF(K368="","",K368-N(L368))</f>
        <v/>
      </c>
      <c r="N368" s="10">
        <f>IF(OR(G368="",H368="",J368=""),"",ABS(H368-J368)*G368)</f>
        <v/>
      </c>
      <c r="O368" s="12">
        <f>IF(OR(M368="",N368="",N368=0),"",M368/N368)</f>
        <v/>
      </c>
      <c r="P368" s="13">
        <f>IF(M368="","",IF(M368&gt;0,"Win",IF(M368&lt;0,"Loss","Flat")))</f>
        <v/>
      </c>
      <c r="T368" s="13">
        <f>IF(A368="","",TEXT(A368,"yyyy-mm"))</f>
        <v/>
      </c>
    </row>
    <row r="369">
      <c r="A369" s="14" t="n"/>
      <c r="H369" s="15" t="n"/>
      <c r="I369" s="15" t="n"/>
      <c r="J369" s="15" t="n"/>
      <c r="K369" s="10">
        <f>IF(OR(G369="",H369="",I369=""),"",IF(F369="Short",(H369-I369)*G369,(I369-H369)*G369))</f>
        <v/>
      </c>
      <c r="L369" s="16" t="n"/>
      <c r="M369" s="10">
        <f>IF(K369="","",K369-N(L369))</f>
        <v/>
      </c>
      <c r="N369" s="10">
        <f>IF(OR(G369="",H369="",J369=""),"",ABS(H369-J369)*G369)</f>
        <v/>
      </c>
      <c r="O369" s="12">
        <f>IF(OR(M369="",N369="",N369=0),"",M369/N369)</f>
        <v/>
      </c>
      <c r="P369" s="13">
        <f>IF(M369="","",IF(M369&gt;0,"Win",IF(M369&lt;0,"Loss","Flat")))</f>
        <v/>
      </c>
      <c r="T369" s="13">
        <f>IF(A369="","",TEXT(A369,"yyyy-mm"))</f>
        <v/>
      </c>
    </row>
    <row r="370">
      <c r="A370" s="14" t="n"/>
      <c r="H370" s="15" t="n"/>
      <c r="I370" s="15" t="n"/>
      <c r="J370" s="15" t="n"/>
      <c r="K370" s="10">
        <f>IF(OR(G370="",H370="",I370=""),"",IF(F370="Short",(H370-I370)*G370,(I370-H370)*G370))</f>
        <v/>
      </c>
      <c r="L370" s="16" t="n"/>
      <c r="M370" s="10">
        <f>IF(K370="","",K370-N(L370))</f>
        <v/>
      </c>
      <c r="N370" s="10">
        <f>IF(OR(G370="",H370="",J370=""),"",ABS(H370-J370)*G370)</f>
        <v/>
      </c>
      <c r="O370" s="12">
        <f>IF(OR(M370="",N370="",N370=0),"",M370/N370)</f>
        <v/>
      </c>
      <c r="P370" s="13">
        <f>IF(M370="","",IF(M370&gt;0,"Win",IF(M370&lt;0,"Loss","Flat")))</f>
        <v/>
      </c>
      <c r="T370" s="13">
        <f>IF(A370="","",TEXT(A370,"yyyy-mm"))</f>
        <v/>
      </c>
    </row>
    <row r="371">
      <c r="A371" s="14" t="n"/>
      <c r="H371" s="15" t="n"/>
      <c r="I371" s="15" t="n"/>
      <c r="J371" s="15" t="n"/>
      <c r="K371" s="10">
        <f>IF(OR(G371="",H371="",I371=""),"",IF(F371="Short",(H371-I371)*G371,(I371-H371)*G371))</f>
        <v/>
      </c>
      <c r="L371" s="16" t="n"/>
      <c r="M371" s="10">
        <f>IF(K371="","",K371-N(L371))</f>
        <v/>
      </c>
      <c r="N371" s="10">
        <f>IF(OR(G371="",H371="",J371=""),"",ABS(H371-J371)*G371)</f>
        <v/>
      </c>
      <c r="O371" s="12">
        <f>IF(OR(M371="",N371="",N371=0),"",M371/N371)</f>
        <v/>
      </c>
      <c r="P371" s="13">
        <f>IF(M371="","",IF(M371&gt;0,"Win",IF(M371&lt;0,"Loss","Flat")))</f>
        <v/>
      </c>
      <c r="T371" s="13">
        <f>IF(A371="","",TEXT(A371,"yyyy-mm"))</f>
        <v/>
      </c>
    </row>
    <row r="372">
      <c r="A372" s="14" t="n"/>
      <c r="H372" s="15" t="n"/>
      <c r="I372" s="15" t="n"/>
      <c r="J372" s="15" t="n"/>
      <c r="K372" s="10">
        <f>IF(OR(G372="",H372="",I372=""),"",IF(F372="Short",(H372-I372)*G372,(I372-H372)*G372))</f>
        <v/>
      </c>
      <c r="L372" s="16" t="n"/>
      <c r="M372" s="10">
        <f>IF(K372="","",K372-N(L372))</f>
        <v/>
      </c>
      <c r="N372" s="10">
        <f>IF(OR(G372="",H372="",J372=""),"",ABS(H372-J372)*G372)</f>
        <v/>
      </c>
      <c r="O372" s="12">
        <f>IF(OR(M372="",N372="",N372=0),"",M372/N372)</f>
        <v/>
      </c>
      <c r="P372" s="13">
        <f>IF(M372="","",IF(M372&gt;0,"Win",IF(M372&lt;0,"Loss","Flat")))</f>
        <v/>
      </c>
      <c r="T372" s="13">
        <f>IF(A372="","",TEXT(A372,"yyyy-mm"))</f>
        <v/>
      </c>
    </row>
    <row r="373">
      <c r="A373" s="14" t="n"/>
      <c r="H373" s="15" t="n"/>
      <c r="I373" s="15" t="n"/>
      <c r="J373" s="15" t="n"/>
      <c r="K373" s="10">
        <f>IF(OR(G373="",H373="",I373=""),"",IF(F373="Short",(H373-I373)*G373,(I373-H373)*G373))</f>
        <v/>
      </c>
      <c r="L373" s="16" t="n"/>
      <c r="M373" s="10">
        <f>IF(K373="","",K373-N(L373))</f>
        <v/>
      </c>
      <c r="N373" s="10">
        <f>IF(OR(G373="",H373="",J373=""),"",ABS(H373-J373)*G373)</f>
        <v/>
      </c>
      <c r="O373" s="12">
        <f>IF(OR(M373="",N373="",N373=0),"",M373/N373)</f>
        <v/>
      </c>
      <c r="P373" s="13">
        <f>IF(M373="","",IF(M373&gt;0,"Win",IF(M373&lt;0,"Loss","Flat")))</f>
        <v/>
      </c>
      <c r="T373" s="13">
        <f>IF(A373="","",TEXT(A373,"yyyy-mm"))</f>
        <v/>
      </c>
    </row>
    <row r="374">
      <c r="A374" s="14" t="n"/>
      <c r="H374" s="15" t="n"/>
      <c r="I374" s="15" t="n"/>
      <c r="J374" s="15" t="n"/>
      <c r="K374" s="10">
        <f>IF(OR(G374="",H374="",I374=""),"",IF(F374="Short",(H374-I374)*G374,(I374-H374)*G374))</f>
        <v/>
      </c>
      <c r="L374" s="16" t="n"/>
      <c r="M374" s="10">
        <f>IF(K374="","",K374-N(L374))</f>
        <v/>
      </c>
      <c r="N374" s="10">
        <f>IF(OR(G374="",H374="",J374=""),"",ABS(H374-J374)*G374)</f>
        <v/>
      </c>
      <c r="O374" s="12">
        <f>IF(OR(M374="",N374="",N374=0),"",M374/N374)</f>
        <v/>
      </c>
      <c r="P374" s="13">
        <f>IF(M374="","",IF(M374&gt;0,"Win",IF(M374&lt;0,"Loss","Flat")))</f>
        <v/>
      </c>
      <c r="T374" s="13">
        <f>IF(A374="","",TEXT(A374,"yyyy-mm"))</f>
        <v/>
      </c>
    </row>
    <row r="375">
      <c r="A375" s="14" t="n"/>
      <c r="H375" s="15" t="n"/>
      <c r="I375" s="15" t="n"/>
      <c r="J375" s="15" t="n"/>
      <c r="K375" s="10">
        <f>IF(OR(G375="",H375="",I375=""),"",IF(F375="Short",(H375-I375)*G375,(I375-H375)*G375))</f>
        <v/>
      </c>
      <c r="L375" s="16" t="n"/>
      <c r="M375" s="10">
        <f>IF(K375="","",K375-N(L375))</f>
        <v/>
      </c>
      <c r="N375" s="10">
        <f>IF(OR(G375="",H375="",J375=""),"",ABS(H375-J375)*G375)</f>
        <v/>
      </c>
      <c r="O375" s="12">
        <f>IF(OR(M375="",N375="",N375=0),"",M375/N375)</f>
        <v/>
      </c>
      <c r="P375" s="13">
        <f>IF(M375="","",IF(M375&gt;0,"Win",IF(M375&lt;0,"Loss","Flat")))</f>
        <v/>
      </c>
      <c r="T375" s="13">
        <f>IF(A375="","",TEXT(A375,"yyyy-mm"))</f>
        <v/>
      </c>
    </row>
    <row r="376">
      <c r="A376" s="14" t="n"/>
      <c r="H376" s="15" t="n"/>
      <c r="I376" s="15" t="n"/>
      <c r="J376" s="15" t="n"/>
      <c r="K376" s="10">
        <f>IF(OR(G376="",H376="",I376=""),"",IF(F376="Short",(H376-I376)*G376,(I376-H376)*G376))</f>
        <v/>
      </c>
      <c r="L376" s="16" t="n"/>
      <c r="M376" s="10">
        <f>IF(K376="","",K376-N(L376))</f>
        <v/>
      </c>
      <c r="N376" s="10">
        <f>IF(OR(G376="",H376="",J376=""),"",ABS(H376-J376)*G376)</f>
        <v/>
      </c>
      <c r="O376" s="12">
        <f>IF(OR(M376="",N376="",N376=0),"",M376/N376)</f>
        <v/>
      </c>
      <c r="P376" s="13">
        <f>IF(M376="","",IF(M376&gt;0,"Win",IF(M376&lt;0,"Loss","Flat")))</f>
        <v/>
      </c>
      <c r="T376" s="13">
        <f>IF(A376="","",TEXT(A376,"yyyy-mm"))</f>
        <v/>
      </c>
    </row>
    <row r="377">
      <c r="A377" s="14" t="n"/>
      <c r="H377" s="15" t="n"/>
      <c r="I377" s="15" t="n"/>
      <c r="J377" s="15" t="n"/>
      <c r="K377" s="10">
        <f>IF(OR(G377="",H377="",I377=""),"",IF(F377="Short",(H377-I377)*G377,(I377-H377)*G377))</f>
        <v/>
      </c>
      <c r="L377" s="16" t="n"/>
      <c r="M377" s="10">
        <f>IF(K377="","",K377-N(L377))</f>
        <v/>
      </c>
      <c r="N377" s="10">
        <f>IF(OR(G377="",H377="",J377=""),"",ABS(H377-J377)*G377)</f>
        <v/>
      </c>
      <c r="O377" s="12">
        <f>IF(OR(M377="",N377="",N377=0),"",M377/N377)</f>
        <v/>
      </c>
      <c r="P377" s="13">
        <f>IF(M377="","",IF(M377&gt;0,"Win",IF(M377&lt;0,"Loss","Flat")))</f>
        <v/>
      </c>
      <c r="T377" s="13">
        <f>IF(A377="","",TEXT(A377,"yyyy-mm"))</f>
        <v/>
      </c>
    </row>
    <row r="378">
      <c r="A378" s="14" t="n"/>
      <c r="H378" s="15" t="n"/>
      <c r="I378" s="15" t="n"/>
      <c r="J378" s="15" t="n"/>
      <c r="K378" s="10">
        <f>IF(OR(G378="",H378="",I378=""),"",IF(F378="Short",(H378-I378)*G378,(I378-H378)*G378))</f>
        <v/>
      </c>
      <c r="L378" s="16" t="n"/>
      <c r="M378" s="10">
        <f>IF(K378="","",K378-N(L378))</f>
        <v/>
      </c>
      <c r="N378" s="10">
        <f>IF(OR(G378="",H378="",J378=""),"",ABS(H378-J378)*G378)</f>
        <v/>
      </c>
      <c r="O378" s="12">
        <f>IF(OR(M378="",N378="",N378=0),"",M378/N378)</f>
        <v/>
      </c>
      <c r="P378" s="13">
        <f>IF(M378="","",IF(M378&gt;0,"Win",IF(M378&lt;0,"Loss","Flat")))</f>
        <v/>
      </c>
      <c r="T378" s="13">
        <f>IF(A378="","",TEXT(A378,"yyyy-mm"))</f>
        <v/>
      </c>
    </row>
    <row r="379">
      <c r="A379" s="14" t="n"/>
      <c r="H379" s="15" t="n"/>
      <c r="I379" s="15" t="n"/>
      <c r="J379" s="15" t="n"/>
      <c r="K379" s="10">
        <f>IF(OR(G379="",H379="",I379=""),"",IF(F379="Short",(H379-I379)*G379,(I379-H379)*G379))</f>
        <v/>
      </c>
      <c r="L379" s="16" t="n"/>
      <c r="M379" s="10">
        <f>IF(K379="","",K379-N(L379))</f>
        <v/>
      </c>
      <c r="N379" s="10">
        <f>IF(OR(G379="",H379="",J379=""),"",ABS(H379-J379)*G379)</f>
        <v/>
      </c>
      <c r="O379" s="12">
        <f>IF(OR(M379="",N379="",N379=0),"",M379/N379)</f>
        <v/>
      </c>
      <c r="P379" s="13">
        <f>IF(M379="","",IF(M379&gt;0,"Win",IF(M379&lt;0,"Loss","Flat")))</f>
        <v/>
      </c>
      <c r="T379" s="13">
        <f>IF(A379="","",TEXT(A379,"yyyy-mm"))</f>
        <v/>
      </c>
    </row>
    <row r="380">
      <c r="A380" s="14" t="n"/>
      <c r="H380" s="15" t="n"/>
      <c r="I380" s="15" t="n"/>
      <c r="J380" s="15" t="n"/>
      <c r="K380" s="10">
        <f>IF(OR(G380="",H380="",I380=""),"",IF(F380="Short",(H380-I380)*G380,(I380-H380)*G380))</f>
        <v/>
      </c>
      <c r="L380" s="16" t="n"/>
      <c r="M380" s="10">
        <f>IF(K380="","",K380-N(L380))</f>
        <v/>
      </c>
      <c r="N380" s="10">
        <f>IF(OR(G380="",H380="",J380=""),"",ABS(H380-J380)*G380)</f>
        <v/>
      </c>
      <c r="O380" s="12">
        <f>IF(OR(M380="",N380="",N380=0),"",M380/N380)</f>
        <v/>
      </c>
      <c r="P380" s="13">
        <f>IF(M380="","",IF(M380&gt;0,"Win",IF(M380&lt;0,"Loss","Flat")))</f>
        <v/>
      </c>
      <c r="T380" s="13">
        <f>IF(A380="","",TEXT(A380,"yyyy-mm"))</f>
        <v/>
      </c>
    </row>
    <row r="381">
      <c r="A381" s="14" t="n"/>
      <c r="H381" s="15" t="n"/>
      <c r="I381" s="15" t="n"/>
      <c r="J381" s="15" t="n"/>
      <c r="K381" s="10">
        <f>IF(OR(G381="",H381="",I381=""),"",IF(F381="Short",(H381-I381)*G381,(I381-H381)*G381))</f>
        <v/>
      </c>
      <c r="L381" s="16" t="n"/>
      <c r="M381" s="10">
        <f>IF(K381="","",K381-N(L381))</f>
        <v/>
      </c>
      <c r="N381" s="10">
        <f>IF(OR(G381="",H381="",J381=""),"",ABS(H381-J381)*G381)</f>
        <v/>
      </c>
      <c r="O381" s="12">
        <f>IF(OR(M381="",N381="",N381=0),"",M381/N381)</f>
        <v/>
      </c>
      <c r="P381" s="13">
        <f>IF(M381="","",IF(M381&gt;0,"Win",IF(M381&lt;0,"Loss","Flat")))</f>
        <v/>
      </c>
      <c r="T381" s="13">
        <f>IF(A381="","",TEXT(A381,"yyyy-mm"))</f>
        <v/>
      </c>
    </row>
    <row r="382">
      <c r="A382" s="14" t="n"/>
      <c r="H382" s="15" t="n"/>
      <c r="I382" s="15" t="n"/>
      <c r="J382" s="15" t="n"/>
      <c r="K382" s="10">
        <f>IF(OR(G382="",H382="",I382=""),"",IF(F382="Short",(H382-I382)*G382,(I382-H382)*G382))</f>
        <v/>
      </c>
      <c r="L382" s="16" t="n"/>
      <c r="M382" s="10">
        <f>IF(K382="","",K382-N(L382))</f>
        <v/>
      </c>
      <c r="N382" s="10">
        <f>IF(OR(G382="",H382="",J382=""),"",ABS(H382-J382)*G382)</f>
        <v/>
      </c>
      <c r="O382" s="12">
        <f>IF(OR(M382="",N382="",N382=0),"",M382/N382)</f>
        <v/>
      </c>
      <c r="P382" s="13">
        <f>IF(M382="","",IF(M382&gt;0,"Win",IF(M382&lt;0,"Loss","Flat")))</f>
        <v/>
      </c>
      <c r="T382" s="13">
        <f>IF(A382="","",TEXT(A382,"yyyy-mm"))</f>
        <v/>
      </c>
    </row>
    <row r="383">
      <c r="A383" s="14" t="n"/>
      <c r="H383" s="15" t="n"/>
      <c r="I383" s="15" t="n"/>
      <c r="J383" s="15" t="n"/>
      <c r="K383" s="10">
        <f>IF(OR(G383="",H383="",I383=""),"",IF(F383="Short",(H383-I383)*G383,(I383-H383)*G383))</f>
        <v/>
      </c>
      <c r="L383" s="16" t="n"/>
      <c r="M383" s="10">
        <f>IF(K383="","",K383-N(L383))</f>
        <v/>
      </c>
      <c r="N383" s="10">
        <f>IF(OR(G383="",H383="",J383=""),"",ABS(H383-J383)*G383)</f>
        <v/>
      </c>
      <c r="O383" s="12">
        <f>IF(OR(M383="",N383="",N383=0),"",M383/N383)</f>
        <v/>
      </c>
      <c r="P383" s="13">
        <f>IF(M383="","",IF(M383&gt;0,"Win",IF(M383&lt;0,"Loss","Flat")))</f>
        <v/>
      </c>
      <c r="T383" s="13">
        <f>IF(A383="","",TEXT(A383,"yyyy-mm"))</f>
        <v/>
      </c>
    </row>
    <row r="384">
      <c r="A384" s="14" t="n"/>
      <c r="H384" s="15" t="n"/>
      <c r="I384" s="15" t="n"/>
      <c r="J384" s="15" t="n"/>
      <c r="K384" s="10">
        <f>IF(OR(G384="",H384="",I384=""),"",IF(F384="Short",(H384-I384)*G384,(I384-H384)*G384))</f>
        <v/>
      </c>
      <c r="L384" s="16" t="n"/>
      <c r="M384" s="10">
        <f>IF(K384="","",K384-N(L384))</f>
        <v/>
      </c>
      <c r="N384" s="10">
        <f>IF(OR(G384="",H384="",J384=""),"",ABS(H384-J384)*G384)</f>
        <v/>
      </c>
      <c r="O384" s="12">
        <f>IF(OR(M384="",N384="",N384=0),"",M384/N384)</f>
        <v/>
      </c>
      <c r="P384" s="13">
        <f>IF(M384="","",IF(M384&gt;0,"Win",IF(M384&lt;0,"Loss","Flat")))</f>
        <v/>
      </c>
      <c r="T384" s="13">
        <f>IF(A384="","",TEXT(A384,"yyyy-mm"))</f>
        <v/>
      </c>
    </row>
    <row r="385">
      <c r="A385" s="14" t="n"/>
      <c r="H385" s="15" t="n"/>
      <c r="I385" s="15" t="n"/>
      <c r="J385" s="15" t="n"/>
      <c r="K385" s="10">
        <f>IF(OR(G385="",H385="",I385=""),"",IF(F385="Short",(H385-I385)*G385,(I385-H385)*G385))</f>
        <v/>
      </c>
      <c r="L385" s="16" t="n"/>
      <c r="M385" s="10">
        <f>IF(K385="","",K385-N(L385))</f>
        <v/>
      </c>
      <c r="N385" s="10">
        <f>IF(OR(G385="",H385="",J385=""),"",ABS(H385-J385)*G385)</f>
        <v/>
      </c>
      <c r="O385" s="12">
        <f>IF(OR(M385="",N385="",N385=0),"",M385/N385)</f>
        <v/>
      </c>
      <c r="P385" s="13">
        <f>IF(M385="","",IF(M385&gt;0,"Win",IF(M385&lt;0,"Loss","Flat")))</f>
        <v/>
      </c>
      <c r="T385" s="13">
        <f>IF(A385="","",TEXT(A385,"yyyy-mm"))</f>
        <v/>
      </c>
    </row>
    <row r="386">
      <c r="A386" s="14" t="n"/>
      <c r="H386" s="15" t="n"/>
      <c r="I386" s="15" t="n"/>
      <c r="J386" s="15" t="n"/>
      <c r="K386" s="10">
        <f>IF(OR(G386="",H386="",I386=""),"",IF(F386="Short",(H386-I386)*G386,(I386-H386)*G386))</f>
        <v/>
      </c>
      <c r="L386" s="16" t="n"/>
      <c r="M386" s="10">
        <f>IF(K386="","",K386-N(L386))</f>
        <v/>
      </c>
      <c r="N386" s="10">
        <f>IF(OR(G386="",H386="",J386=""),"",ABS(H386-J386)*G386)</f>
        <v/>
      </c>
      <c r="O386" s="12">
        <f>IF(OR(M386="",N386="",N386=0),"",M386/N386)</f>
        <v/>
      </c>
      <c r="P386" s="13">
        <f>IF(M386="","",IF(M386&gt;0,"Win",IF(M386&lt;0,"Loss","Flat")))</f>
        <v/>
      </c>
      <c r="T386" s="13">
        <f>IF(A386="","",TEXT(A386,"yyyy-mm"))</f>
        <v/>
      </c>
    </row>
    <row r="387">
      <c r="A387" s="14" t="n"/>
      <c r="H387" s="15" t="n"/>
      <c r="I387" s="15" t="n"/>
      <c r="J387" s="15" t="n"/>
      <c r="K387" s="10">
        <f>IF(OR(G387="",H387="",I387=""),"",IF(F387="Short",(H387-I387)*G387,(I387-H387)*G387))</f>
        <v/>
      </c>
      <c r="L387" s="16" t="n"/>
      <c r="M387" s="10">
        <f>IF(K387="","",K387-N(L387))</f>
        <v/>
      </c>
      <c r="N387" s="10">
        <f>IF(OR(G387="",H387="",J387=""),"",ABS(H387-J387)*G387)</f>
        <v/>
      </c>
      <c r="O387" s="12">
        <f>IF(OR(M387="",N387="",N387=0),"",M387/N387)</f>
        <v/>
      </c>
      <c r="P387" s="13">
        <f>IF(M387="","",IF(M387&gt;0,"Win",IF(M387&lt;0,"Loss","Flat")))</f>
        <v/>
      </c>
      <c r="T387" s="13">
        <f>IF(A387="","",TEXT(A387,"yyyy-mm"))</f>
        <v/>
      </c>
    </row>
    <row r="388">
      <c r="A388" s="14" t="n"/>
      <c r="H388" s="15" t="n"/>
      <c r="I388" s="15" t="n"/>
      <c r="J388" s="15" t="n"/>
      <c r="K388" s="10">
        <f>IF(OR(G388="",H388="",I388=""),"",IF(F388="Short",(H388-I388)*G388,(I388-H388)*G388))</f>
        <v/>
      </c>
      <c r="L388" s="16" t="n"/>
      <c r="M388" s="10">
        <f>IF(K388="","",K388-N(L388))</f>
        <v/>
      </c>
      <c r="N388" s="10">
        <f>IF(OR(G388="",H388="",J388=""),"",ABS(H388-J388)*G388)</f>
        <v/>
      </c>
      <c r="O388" s="12">
        <f>IF(OR(M388="",N388="",N388=0),"",M388/N388)</f>
        <v/>
      </c>
      <c r="P388" s="13">
        <f>IF(M388="","",IF(M388&gt;0,"Win",IF(M388&lt;0,"Loss","Flat")))</f>
        <v/>
      </c>
      <c r="T388" s="13">
        <f>IF(A388="","",TEXT(A388,"yyyy-mm"))</f>
        <v/>
      </c>
    </row>
    <row r="389">
      <c r="A389" s="14" t="n"/>
      <c r="H389" s="15" t="n"/>
      <c r="I389" s="15" t="n"/>
      <c r="J389" s="15" t="n"/>
      <c r="K389" s="10">
        <f>IF(OR(G389="",H389="",I389=""),"",IF(F389="Short",(H389-I389)*G389,(I389-H389)*G389))</f>
        <v/>
      </c>
      <c r="L389" s="16" t="n"/>
      <c r="M389" s="10">
        <f>IF(K389="","",K389-N(L389))</f>
        <v/>
      </c>
      <c r="N389" s="10">
        <f>IF(OR(G389="",H389="",J389=""),"",ABS(H389-J389)*G389)</f>
        <v/>
      </c>
      <c r="O389" s="12">
        <f>IF(OR(M389="",N389="",N389=0),"",M389/N389)</f>
        <v/>
      </c>
      <c r="P389" s="13">
        <f>IF(M389="","",IF(M389&gt;0,"Win",IF(M389&lt;0,"Loss","Flat")))</f>
        <v/>
      </c>
      <c r="T389" s="13">
        <f>IF(A389="","",TEXT(A389,"yyyy-mm"))</f>
        <v/>
      </c>
    </row>
    <row r="390">
      <c r="A390" s="14" t="n"/>
      <c r="H390" s="15" t="n"/>
      <c r="I390" s="15" t="n"/>
      <c r="J390" s="15" t="n"/>
      <c r="K390" s="10">
        <f>IF(OR(G390="",H390="",I390=""),"",IF(F390="Short",(H390-I390)*G390,(I390-H390)*G390))</f>
        <v/>
      </c>
      <c r="L390" s="16" t="n"/>
      <c r="M390" s="10">
        <f>IF(K390="","",K390-N(L390))</f>
        <v/>
      </c>
      <c r="N390" s="10">
        <f>IF(OR(G390="",H390="",J390=""),"",ABS(H390-J390)*G390)</f>
        <v/>
      </c>
      <c r="O390" s="12">
        <f>IF(OR(M390="",N390="",N390=0),"",M390/N390)</f>
        <v/>
      </c>
      <c r="P390" s="13">
        <f>IF(M390="","",IF(M390&gt;0,"Win",IF(M390&lt;0,"Loss","Flat")))</f>
        <v/>
      </c>
      <c r="T390" s="13">
        <f>IF(A390="","",TEXT(A390,"yyyy-mm"))</f>
        <v/>
      </c>
    </row>
    <row r="391">
      <c r="A391" s="14" t="n"/>
      <c r="H391" s="15" t="n"/>
      <c r="I391" s="15" t="n"/>
      <c r="J391" s="15" t="n"/>
      <c r="K391" s="10">
        <f>IF(OR(G391="",H391="",I391=""),"",IF(F391="Short",(H391-I391)*G391,(I391-H391)*G391))</f>
        <v/>
      </c>
      <c r="L391" s="16" t="n"/>
      <c r="M391" s="10">
        <f>IF(K391="","",K391-N(L391))</f>
        <v/>
      </c>
      <c r="N391" s="10">
        <f>IF(OR(G391="",H391="",J391=""),"",ABS(H391-J391)*G391)</f>
        <v/>
      </c>
      <c r="O391" s="12">
        <f>IF(OR(M391="",N391="",N391=0),"",M391/N391)</f>
        <v/>
      </c>
      <c r="P391" s="13">
        <f>IF(M391="","",IF(M391&gt;0,"Win",IF(M391&lt;0,"Loss","Flat")))</f>
        <v/>
      </c>
      <c r="T391" s="13">
        <f>IF(A391="","",TEXT(A391,"yyyy-mm"))</f>
        <v/>
      </c>
    </row>
    <row r="392">
      <c r="A392" s="14" t="n"/>
      <c r="H392" s="15" t="n"/>
      <c r="I392" s="15" t="n"/>
      <c r="J392" s="15" t="n"/>
      <c r="K392" s="10">
        <f>IF(OR(G392="",H392="",I392=""),"",IF(F392="Short",(H392-I392)*G392,(I392-H392)*G392))</f>
        <v/>
      </c>
      <c r="L392" s="16" t="n"/>
      <c r="M392" s="10">
        <f>IF(K392="","",K392-N(L392))</f>
        <v/>
      </c>
      <c r="N392" s="10">
        <f>IF(OR(G392="",H392="",J392=""),"",ABS(H392-J392)*G392)</f>
        <v/>
      </c>
      <c r="O392" s="12">
        <f>IF(OR(M392="",N392="",N392=0),"",M392/N392)</f>
        <v/>
      </c>
      <c r="P392" s="13">
        <f>IF(M392="","",IF(M392&gt;0,"Win",IF(M392&lt;0,"Loss","Flat")))</f>
        <v/>
      </c>
      <c r="T392" s="13">
        <f>IF(A392="","",TEXT(A392,"yyyy-mm"))</f>
        <v/>
      </c>
    </row>
    <row r="393">
      <c r="A393" s="14" t="n"/>
      <c r="H393" s="15" t="n"/>
      <c r="I393" s="15" t="n"/>
      <c r="J393" s="15" t="n"/>
      <c r="K393" s="10">
        <f>IF(OR(G393="",H393="",I393=""),"",IF(F393="Short",(H393-I393)*G393,(I393-H393)*G393))</f>
        <v/>
      </c>
      <c r="L393" s="16" t="n"/>
      <c r="M393" s="10">
        <f>IF(K393="","",K393-N(L393))</f>
        <v/>
      </c>
      <c r="N393" s="10">
        <f>IF(OR(G393="",H393="",J393=""),"",ABS(H393-J393)*G393)</f>
        <v/>
      </c>
      <c r="O393" s="12">
        <f>IF(OR(M393="",N393="",N393=0),"",M393/N393)</f>
        <v/>
      </c>
      <c r="P393" s="13">
        <f>IF(M393="","",IF(M393&gt;0,"Win",IF(M393&lt;0,"Loss","Flat")))</f>
        <v/>
      </c>
      <c r="T393" s="13">
        <f>IF(A393="","",TEXT(A393,"yyyy-mm"))</f>
        <v/>
      </c>
    </row>
    <row r="394">
      <c r="A394" s="14" t="n"/>
      <c r="H394" s="15" t="n"/>
      <c r="I394" s="15" t="n"/>
      <c r="J394" s="15" t="n"/>
      <c r="K394" s="10">
        <f>IF(OR(G394="",H394="",I394=""),"",IF(F394="Short",(H394-I394)*G394,(I394-H394)*G394))</f>
        <v/>
      </c>
      <c r="L394" s="16" t="n"/>
      <c r="M394" s="10">
        <f>IF(K394="","",K394-N(L394))</f>
        <v/>
      </c>
      <c r="N394" s="10">
        <f>IF(OR(G394="",H394="",J394=""),"",ABS(H394-J394)*G394)</f>
        <v/>
      </c>
      <c r="O394" s="12">
        <f>IF(OR(M394="",N394="",N394=0),"",M394/N394)</f>
        <v/>
      </c>
      <c r="P394" s="13">
        <f>IF(M394="","",IF(M394&gt;0,"Win",IF(M394&lt;0,"Loss","Flat")))</f>
        <v/>
      </c>
      <c r="T394" s="13">
        <f>IF(A394="","",TEXT(A394,"yyyy-mm"))</f>
        <v/>
      </c>
    </row>
    <row r="395">
      <c r="A395" s="14" t="n"/>
      <c r="H395" s="15" t="n"/>
      <c r="I395" s="15" t="n"/>
      <c r="J395" s="15" t="n"/>
      <c r="K395" s="10">
        <f>IF(OR(G395="",H395="",I395=""),"",IF(F395="Short",(H395-I395)*G395,(I395-H395)*G395))</f>
        <v/>
      </c>
      <c r="L395" s="16" t="n"/>
      <c r="M395" s="10">
        <f>IF(K395="","",K395-N(L395))</f>
        <v/>
      </c>
      <c r="N395" s="10">
        <f>IF(OR(G395="",H395="",J395=""),"",ABS(H395-J395)*G395)</f>
        <v/>
      </c>
      <c r="O395" s="12">
        <f>IF(OR(M395="",N395="",N395=0),"",M395/N395)</f>
        <v/>
      </c>
      <c r="P395" s="13">
        <f>IF(M395="","",IF(M395&gt;0,"Win",IF(M395&lt;0,"Loss","Flat")))</f>
        <v/>
      </c>
      <c r="T395" s="13">
        <f>IF(A395="","",TEXT(A395,"yyyy-mm"))</f>
        <v/>
      </c>
    </row>
    <row r="396">
      <c r="A396" s="14" t="n"/>
      <c r="H396" s="15" t="n"/>
      <c r="I396" s="15" t="n"/>
      <c r="J396" s="15" t="n"/>
      <c r="K396" s="10">
        <f>IF(OR(G396="",H396="",I396=""),"",IF(F396="Short",(H396-I396)*G396,(I396-H396)*G396))</f>
        <v/>
      </c>
      <c r="L396" s="16" t="n"/>
      <c r="M396" s="10">
        <f>IF(K396="","",K396-N(L396))</f>
        <v/>
      </c>
      <c r="N396" s="10">
        <f>IF(OR(G396="",H396="",J396=""),"",ABS(H396-J396)*G396)</f>
        <v/>
      </c>
      <c r="O396" s="12">
        <f>IF(OR(M396="",N396="",N396=0),"",M396/N396)</f>
        <v/>
      </c>
      <c r="P396" s="13">
        <f>IF(M396="","",IF(M396&gt;0,"Win",IF(M396&lt;0,"Loss","Flat")))</f>
        <v/>
      </c>
      <c r="T396" s="13">
        <f>IF(A396="","",TEXT(A396,"yyyy-mm"))</f>
        <v/>
      </c>
    </row>
    <row r="397">
      <c r="A397" s="14" t="n"/>
      <c r="H397" s="15" t="n"/>
      <c r="I397" s="15" t="n"/>
      <c r="J397" s="15" t="n"/>
      <c r="K397" s="10">
        <f>IF(OR(G397="",H397="",I397=""),"",IF(F397="Short",(H397-I397)*G397,(I397-H397)*G397))</f>
        <v/>
      </c>
      <c r="L397" s="16" t="n"/>
      <c r="M397" s="10">
        <f>IF(K397="","",K397-N(L397))</f>
        <v/>
      </c>
      <c r="N397" s="10">
        <f>IF(OR(G397="",H397="",J397=""),"",ABS(H397-J397)*G397)</f>
        <v/>
      </c>
      <c r="O397" s="12">
        <f>IF(OR(M397="",N397="",N397=0),"",M397/N397)</f>
        <v/>
      </c>
      <c r="P397" s="13">
        <f>IF(M397="","",IF(M397&gt;0,"Win",IF(M397&lt;0,"Loss","Flat")))</f>
        <v/>
      </c>
      <c r="T397" s="13">
        <f>IF(A397="","",TEXT(A397,"yyyy-mm"))</f>
        <v/>
      </c>
    </row>
    <row r="398">
      <c r="A398" s="14" t="n"/>
      <c r="H398" s="15" t="n"/>
      <c r="I398" s="15" t="n"/>
      <c r="J398" s="15" t="n"/>
      <c r="K398" s="10">
        <f>IF(OR(G398="",H398="",I398=""),"",IF(F398="Short",(H398-I398)*G398,(I398-H398)*G398))</f>
        <v/>
      </c>
      <c r="L398" s="16" t="n"/>
      <c r="M398" s="10">
        <f>IF(K398="","",K398-N(L398))</f>
        <v/>
      </c>
      <c r="N398" s="10">
        <f>IF(OR(G398="",H398="",J398=""),"",ABS(H398-J398)*G398)</f>
        <v/>
      </c>
      <c r="O398" s="12">
        <f>IF(OR(M398="",N398="",N398=0),"",M398/N398)</f>
        <v/>
      </c>
      <c r="P398" s="13">
        <f>IF(M398="","",IF(M398&gt;0,"Win",IF(M398&lt;0,"Loss","Flat")))</f>
        <v/>
      </c>
      <c r="T398" s="13">
        <f>IF(A398="","",TEXT(A398,"yyyy-mm"))</f>
        <v/>
      </c>
    </row>
    <row r="399">
      <c r="A399" s="14" t="n"/>
      <c r="H399" s="15" t="n"/>
      <c r="I399" s="15" t="n"/>
      <c r="J399" s="15" t="n"/>
      <c r="K399" s="10">
        <f>IF(OR(G399="",H399="",I399=""),"",IF(F399="Short",(H399-I399)*G399,(I399-H399)*G399))</f>
        <v/>
      </c>
      <c r="L399" s="16" t="n"/>
      <c r="M399" s="10">
        <f>IF(K399="","",K399-N(L399))</f>
        <v/>
      </c>
      <c r="N399" s="10">
        <f>IF(OR(G399="",H399="",J399=""),"",ABS(H399-J399)*G399)</f>
        <v/>
      </c>
      <c r="O399" s="12">
        <f>IF(OR(M399="",N399="",N399=0),"",M399/N399)</f>
        <v/>
      </c>
      <c r="P399" s="13">
        <f>IF(M399="","",IF(M399&gt;0,"Win",IF(M399&lt;0,"Loss","Flat")))</f>
        <v/>
      </c>
      <c r="T399" s="13">
        <f>IF(A399="","",TEXT(A399,"yyyy-mm"))</f>
        <v/>
      </c>
    </row>
    <row r="400">
      <c r="A400" s="14" t="n"/>
      <c r="H400" s="15" t="n"/>
      <c r="I400" s="15" t="n"/>
      <c r="J400" s="15" t="n"/>
      <c r="K400" s="10">
        <f>IF(OR(G400="",H400="",I400=""),"",IF(F400="Short",(H400-I400)*G400,(I400-H400)*G400))</f>
        <v/>
      </c>
      <c r="L400" s="16" t="n"/>
      <c r="M400" s="10">
        <f>IF(K400="","",K400-N(L400))</f>
        <v/>
      </c>
      <c r="N400" s="10">
        <f>IF(OR(G400="",H400="",J400=""),"",ABS(H400-J400)*G400)</f>
        <v/>
      </c>
      <c r="O400" s="12">
        <f>IF(OR(M400="",N400="",N400=0),"",M400/N400)</f>
        <v/>
      </c>
      <c r="P400" s="13">
        <f>IF(M400="","",IF(M400&gt;0,"Win",IF(M400&lt;0,"Loss","Flat")))</f>
        <v/>
      </c>
      <c r="T400" s="13">
        <f>IF(A400="","",TEXT(A400,"yyyy-mm"))</f>
        <v/>
      </c>
    </row>
    <row r="401">
      <c r="A401" s="14" t="n"/>
      <c r="H401" s="15" t="n"/>
      <c r="I401" s="15" t="n"/>
      <c r="J401" s="15" t="n"/>
      <c r="K401" s="10">
        <f>IF(OR(G401="",H401="",I401=""),"",IF(F401="Short",(H401-I401)*G401,(I401-H401)*G401))</f>
        <v/>
      </c>
      <c r="L401" s="16" t="n"/>
      <c r="M401" s="10">
        <f>IF(K401="","",K401-N(L401))</f>
        <v/>
      </c>
      <c r="N401" s="10">
        <f>IF(OR(G401="",H401="",J401=""),"",ABS(H401-J401)*G401)</f>
        <v/>
      </c>
      <c r="O401" s="12">
        <f>IF(OR(M401="",N401="",N401=0),"",M401/N401)</f>
        <v/>
      </c>
      <c r="P401" s="13">
        <f>IF(M401="","",IF(M401&gt;0,"Win",IF(M401&lt;0,"Loss","Flat")))</f>
        <v/>
      </c>
      <c r="T401" s="13">
        <f>IF(A401="","",TEXT(A401,"yyyy-mm"))</f>
        <v/>
      </c>
    </row>
    <row r="402">
      <c r="A402" s="14" t="n"/>
      <c r="H402" s="15" t="n"/>
      <c r="I402" s="15" t="n"/>
      <c r="J402" s="15" t="n"/>
      <c r="K402" s="10">
        <f>IF(OR(G402="",H402="",I402=""),"",IF(F402="Short",(H402-I402)*G402,(I402-H402)*G402))</f>
        <v/>
      </c>
      <c r="L402" s="16" t="n"/>
      <c r="M402" s="10">
        <f>IF(K402="","",K402-N(L402))</f>
        <v/>
      </c>
      <c r="N402" s="10">
        <f>IF(OR(G402="",H402="",J402=""),"",ABS(H402-J402)*G402)</f>
        <v/>
      </c>
      <c r="O402" s="12">
        <f>IF(OR(M402="",N402="",N402=0),"",M402/N402)</f>
        <v/>
      </c>
      <c r="P402" s="13">
        <f>IF(M402="","",IF(M402&gt;0,"Win",IF(M402&lt;0,"Loss","Flat")))</f>
        <v/>
      </c>
      <c r="T402" s="13">
        <f>IF(A402="","",TEXT(A402,"yyyy-mm"))</f>
        <v/>
      </c>
    </row>
    <row r="403">
      <c r="A403" s="14" t="n"/>
      <c r="H403" s="15" t="n"/>
      <c r="I403" s="15" t="n"/>
      <c r="J403" s="15" t="n"/>
      <c r="K403" s="10">
        <f>IF(OR(G403="",H403="",I403=""),"",IF(F403="Short",(H403-I403)*G403,(I403-H403)*G403))</f>
        <v/>
      </c>
      <c r="L403" s="16" t="n"/>
      <c r="M403" s="10">
        <f>IF(K403="","",K403-N(L403))</f>
        <v/>
      </c>
      <c r="N403" s="10">
        <f>IF(OR(G403="",H403="",J403=""),"",ABS(H403-J403)*G403)</f>
        <v/>
      </c>
      <c r="O403" s="12">
        <f>IF(OR(M403="",N403="",N403=0),"",M403/N403)</f>
        <v/>
      </c>
      <c r="P403" s="13">
        <f>IF(M403="","",IF(M403&gt;0,"Win",IF(M403&lt;0,"Loss","Flat")))</f>
        <v/>
      </c>
      <c r="T403" s="13">
        <f>IF(A403="","",TEXT(A403,"yyyy-mm"))</f>
        <v/>
      </c>
    </row>
    <row r="404">
      <c r="A404" s="14" t="n"/>
      <c r="H404" s="15" t="n"/>
      <c r="I404" s="15" t="n"/>
      <c r="J404" s="15" t="n"/>
      <c r="K404" s="10">
        <f>IF(OR(G404="",H404="",I404=""),"",IF(F404="Short",(H404-I404)*G404,(I404-H404)*G404))</f>
        <v/>
      </c>
      <c r="L404" s="16" t="n"/>
      <c r="M404" s="10">
        <f>IF(K404="","",K404-N(L404))</f>
        <v/>
      </c>
      <c r="N404" s="10">
        <f>IF(OR(G404="",H404="",J404=""),"",ABS(H404-J404)*G404)</f>
        <v/>
      </c>
      <c r="O404" s="12">
        <f>IF(OR(M404="",N404="",N404=0),"",M404/N404)</f>
        <v/>
      </c>
      <c r="P404" s="13">
        <f>IF(M404="","",IF(M404&gt;0,"Win",IF(M404&lt;0,"Loss","Flat")))</f>
        <v/>
      </c>
      <c r="T404" s="13">
        <f>IF(A404="","",TEXT(A404,"yyyy-mm"))</f>
        <v/>
      </c>
    </row>
    <row r="405">
      <c r="A405" s="14" t="n"/>
      <c r="H405" s="15" t="n"/>
      <c r="I405" s="15" t="n"/>
      <c r="J405" s="15" t="n"/>
      <c r="K405" s="10">
        <f>IF(OR(G405="",H405="",I405=""),"",IF(F405="Short",(H405-I405)*G405,(I405-H405)*G405))</f>
        <v/>
      </c>
      <c r="L405" s="16" t="n"/>
      <c r="M405" s="10">
        <f>IF(K405="","",K405-N(L405))</f>
        <v/>
      </c>
      <c r="N405" s="10">
        <f>IF(OR(G405="",H405="",J405=""),"",ABS(H405-J405)*G405)</f>
        <v/>
      </c>
      <c r="O405" s="12">
        <f>IF(OR(M405="",N405="",N405=0),"",M405/N405)</f>
        <v/>
      </c>
      <c r="P405" s="13">
        <f>IF(M405="","",IF(M405&gt;0,"Win",IF(M405&lt;0,"Loss","Flat")))</f>
        <v/>
      </c>
      <c r="T405" s="13">
        <f>IF(A405="","",TEXT(A405,"yyyy-mm"))</f>
        <v/>
      </c>
    </row>
    <row r="406">
      <c r="A406" s="14" t="n"/>
      <c r="H406" s="15" t="n"/>
      <c r="I406" s="15" t="n"/>
      <c r="J406" s="15" t="n"/>
      <c r="K406" s="10">
        <f>IF(OR(G406="",H406="",I406=""),"",IF(F406="Short",(H406-I406)*G406,(I406-H406)*G406))</f>
        <v/>
      </c>
      <c r="L406" s="16" t="n"/>
      <c r="M406" s="10">
        <f>IF(K406="","",K406-N(L406))</f>
        <v/>
      </c>
      <c r="N406" s="10">
        <f>IF(OR(G406="",H406="",J406=""),"",ABS(H406-J406)*G406)</f>
        <v/>
      </c>
      <c r="O406" s="12">
        <f>IF(OR(M406="",N406="",N406=0),"",M406/N406)</f>
        <v/>
      </c>
      <c r="P406" s="13">
        <f>IF(M406="","",IF(M406&gt;0,"Win",IF(M406&lt;0,"Loss","Flat")))</f>
        <v/>
      </c>
      <c r="T406" s="13">
        <f>IF(A406="","",TEXT(A406,"yyyy-mm"))</f>
        <v/>
      </c>
    </row>
    <row r="407">
      <c r="A407" s="14" t="n"/>
      <c r="H407" s="15" t="n"/>
      <c r="I407" s="15" t="n"/>
      <c r="J407" s="15" t="n"/>
      <c r="K407" s="10">
        <f>IF(OR(G407="",H407="",I407=""),"",IF(F407="Short",(H407-I407)*G407,(I407-H407)*G407))</f>
        <v/>
      </c>
      <c r="L407" s="16" t="n"/>
      <c r="M407" s="10">
        <f>IF(K407="","",K407-N(L407))</f>
        <v/>
      </c>
      <c r="N407" s="10">
        <f>IF(OR(G407="",H407="",J407=""),"",ABS(H407-J407)*G407)</f>
        <v/>
      </c>
      <c r="O407" s="12">
        <f>IF(OR(M407="",N407="",N407=0),"",M407/N407)</f>
        <v/>
      </c>
      <c r="P407" s="13">
        <f>IF(M407="","",IF(M407&gt;0,"Win",IF(M407&lt;0,"Loss","Flat")))</f>
        <v/>
      </c>
      <c r="T407" s="13">
        <f>IF(A407="","",TEXT(A407,"yyyy-mm"))</f>
        <v/>
      </c>
    </row>
    <row r="408">
      <c r="A408" s="14" t="n"/>
      <c r="H408" s="15" t="n"/>
      <c r="I408" s="15" t="n"/>
      <c r="J408" s="15" t="n"/>
      <c r="K408" s="10">
        <f>IF(OR(G408="",H408="",I408=""),"",IF(F408="Short",(H408-I408)*G408,(I408-H408)*G408))</f>
        <v/>
      </c>
      <c r="L408" s="16" t="n"/>
      <c r="M408" s="10">
        <f>IF(K408="","",K408-N(L408))</f>
        <v/>
      </c>
      <c r="N408" s="10">
        <f>IF(OR(G408="",H408="",J408=""),"",ABS(H408-J408)*G408)</f>
        <v/>
      </c>
      <c r="O408" s="12">
        <f>IF(OR(M408="",N408="",N408=0),"",M408/N408)</f>
        <v/>
      </c>
      <c r="P408" s="13">
        <f>IF(M408="","",IF(M408&gt;0,"Win",IF(M408&lt;0,"Loss","Flat")))</f>
        <v/>
      </c>
      <c r="T408" s="13">
        <f>IF(A408="","",TEXT(A408,"yyyy-mm"))</f>
        <v/>
      </c>
    </row>
    <row r="409">
      <c r="A409" s="14" t="n"/>
      <c r="H409" s="15" t="n"/>
      <c r="I409" s="15" t="n"/>
      <c r="J409" s="15" t="n"/>
      <c r="K409" s="10">
        <f>IF(OR(G409="",H409="",I409=""),"",IF(F409="Short",(H409-I409)*G409,(I409-H409)*G409))</f>
        <v/>
      </c>
      <c r="L409" s="16" t="n"/>
      <c r="M409" s="10">
        <f>IF(K409="","",K409-N(L409))</f>
        <v/>
      </c>
      <c r="N409" s="10">
        <f>IF(OR(G409="",H409="",J409=""),"",ABS(H409-J409)*G409)</f>
        <v/>
      </c>
      <c r="O409" s="12">
        <f>IF(OR(M409="",N409="",N409=0),"",M409/N409)</f>
        <v/>
      </c>
      <c r="P409" s="13">
        <f>IF(M409="","",IF(M409&gt;0,"Win",IF(M409&lt;0,"Loss","Flat")))</f>
        <v/>
      </c>
      <c r="T409" s="13">
        <f>IF(A409="","",TEXT(A409,"yyyy-mm"))</f>
        <v/>
      </c>
    </row>
    <row r="410">
      <c r="A410" s="14" t="n"/>
      <c r="H410" s="15" t="n"/>
      <c r="I410" s="15" t="n"/>
      <c r="J410" s="15" t="n"/>
      <c r="K410" s="10">
        <f>IF(OR(G410="",H410="",I410=""),"",IF(F410="Short",(H410-I410)*G410,(I410-H410)*G410))</f>
        <v/>
      </c>
      <c r="L410" s="16" t="n"/>
      <c r="M410" s="10">
        <f>IF(K410="","",K410-N(L410))</f>
        <v/>
      </c>
      <c r="N410" s="10">
        <f>IF(OR(G410="",H410="",J410=""),"",ABS(H410-J410)*G410)</f>
        <v/>
      </c>
      <c r="O410" s="12">
        <f>IF(OR(M410="",N410="",N410=0),"",M410/N410)</f>
        <v/>
      </c>
      <c r="P410" s="13">
        <f>IF(M410="","",IF(M410&gt;0,"Win",IF(M410&lt;0,"Loss","Flat")))</f>
        <v/>
      </c>
      <c r="T410" s="13">
        <f>IF(A410="","",TEXT(A410,"yyyy-mm"))</f>
        <v/>
      </c>
    </row>
    <row r="411">
      <c r="A411" s="14" t="n"/>
      <c r="H411" s="15" t="n"/>
      <c r="I411" s="15" t="n"/>
      <c r="J411" s="15" t="n"/>
      <c r="K411" s="10">
        <f>IF(OR(G411="",H411="",I411=""),"",IF(F411="Short",(H411-I411)*G411,(I411-H411)*G411))</f>
        <v/>
      </c>
      <c r="L411" s="16" t="n"/>
      <c r="M411" s="10">
        <f>IF(K411="","",K411-N(L411))</f>
        <v/>
      </c>
      <c r="N411" s="10">
        <f>IF(OR(G411="",H411="",J411=""),"",ABS(H411-J411)*G411)</f>
        <v/>
      </c>
      <c r="O411" s="12">
        <f>IF(OR(M411="",N411="",N411=0),"",M411/N411)</f>
        <v/>
      </c>
      <c r="P411" s="13">
        <f>IF(M411="","",IF(M411&gt;0,"Win",IF(M411&lt;0,"Loss","Flat")))</f>
        <v/>
      </c>
      <c r="T411" s="13">
        <f>IF(A411="","",TEXT(A411,"yyyy-mm"))</f>
        <v/>
      </c>
    </row>
    <row r="412">
      <c r="A412" s="14" t="n"/>
      <c r="H412" s="15" t="n"/>
      <c r="I412" s="15" t="n"/>
      <c r="J412" s="15" t="n"/>
      <c r="K412" s="10">
        <f>IF(OR(G412="",H412="",I412=""),"",IF(F412="Short",(H412-I412)*G412,(I412-H412)*G412))</f>
        <v/>
      </c>
      <c r="L412" s="16" t="n"/>
      <c r="M412" s="10">
        <f>IF(K412="","",K412-N(L412))</f>
        <v/>
      </c>
      <c r="N412" s="10">
        <f>IF(OR(G412="",H412="",J412=""),"",ABS(H412-J412)*G412)</f>
        <v/>
      </c>
      <c r="O412" s="12">
        <f>IF(OR(M412="",N412="",N412=0),"",M412/N412)</f>
        <v/>
      </c>
      <c r="P412" s="13">
        <f>IF(M412="","",IF(M412&gt;0,"Win",IF(M412&lt;0,"Loss","Flat")))</f>
        <v/>
      </c>
      <c r="T412" s="13">
        <f>IF(A412="","",TEXT(A412,"yyyy-mm"))</f>
        <v/>
      </c>
    </row>
    <row r="413">
      <c r="A413" s="14" t="n"/>
      <c r="H413" s="15" t="n"/>
      <c r="I413" s="15" t="n"/>
      <c r="J413" s="15" t="n"/>
      <c r="K413" s="10">
        <f>IF(OR(G413="",H413="",I413=""),"",IF(F413="Short",(H413-I413)*G413,(I413-H413)*G413))</f>
        <v/>
      </c>
      <c r="L413" s="16" t="n"/>
      <c r="M413" s="10">
        <f>IF(K413="","",K413-N(L413))</f>
        <v/>
      </c>
      <c r="N413" s="10">
        <f>IF(OR(G413="",H413="",J413=""),"",ABS(H413-J413)*G413)</f>
        <v/>
      </c>
      <c r="O413" s="12">
        <f>IF(OR(M413="",N413="",N413=0),"",M413/N413)</f>
        <v/>
      </c>
      <c r="P413" s="13">
        <f>IF(M413="","",IF(M413&gt;0,"Win",IF(M413&lt;0,"Loss","Flat")))</f>
        <v/>
      </c>
      <c r="T413" s="13">
        <f>IF(A413="","",TEXT(A413,"yyyy-mm"))</f>
        <v/>
      </c>
    </row>
    <row r="414">
      <c r="A414" s="14" t="n"/>
      <c r="H414" s="15" t="n"/>
      <c r="I414" s="15" t="n"/>
      <c r="J414" s="15" t="n"/>
      <c r="K414" s="10">
        <f>IF(OR(G414="",H414="",I414=""),"",IF(F414="Short",(H414-I414)*G414,(I414-H414)*G414))</f>
        <v/>
      </c>
      <c r="L414" s="16" t="n"/>
      <c r="M414" s="10">
        <f>IF(K414="","",K414-N(L414))</f>
        <v/>
      </c>
      <c r="N414" s="10">
        <f>IF(OR(G414="",H414="",J414=""),"",ABS(H414-J414)*G414)</f>
        <v/>
      </c>
      <c r="O414" s="12">
        <f>IF(OR(M414="",N414="",N414=0),"",M414/N414)</f>
        <v/>
      </c>
      <c r="P414" s="13">
        <f>IF(M414="","",IF(M414&gt;0,"Win",IF(M414&lt;0,"Loss","Flat")))</f>
        <v/>
      </c>
      <c r="T414" s="13">
        <f>IF(A414="","",TEXT(A414,"yyyy-mm"))</f>
        <v/>
      </c>
    </row>
    <row r="415">
      <c r="A415" s="14" t="n"/>
      <c r="H415" s="15" t="n"/>
      <c r="I415" s="15" t="n"/>
      <c r="J415" s="15" t="n"/>
      <c r="K415" s="10">
        <f>IF(OR(G415="",H415="",I415=""),"",IF(F415="Short",(H415-I415)*G415,(I415-H415)*G415))</f>
        <v/>
      </c>
      <c r="L415" s="16" t="n"/>
      <c r="M415" s="10">
        <f>IF(K415="","",K415-N(L415))</f>
        <v/>
      </c>
      <c r="N415" s="10">
        <f>IF(OR(G415="",H415="",J415=""),"",ABS(H415-J415)*G415)</f>
        <v/>
      </c>
      <c r="O415" s="12">
        <f>IF(OR(M415="",N415="",N415=0),"",M415/N415)</f>
        <v/>
      </c>
      <c r="P415" s="13">
        <f>IF(M415="","",IF(M415&gt;0,"Win",IF(M415&lt;0,"Loss","Flat")))</f>
        <v/>
      </c>
      <c r="T415" s="13">
        <f>IF(A415="","",TEXT(A415,"yyyy-mm"))</f>
        <v/>
      </c>
    </row>
    <row r="416">
      <c r="A416" s="14" t="n"/>
      <c r="H416" s="15" t="n"/>
      <c r="I416" s="15" t="n"/>
      <c r="J416" s="15" t="n"/>
      <c r="K416" s="10">
        <f>IF(OR(G416="",H416="",I416=""),"",IF(F416="Short",(H416-I416)*G416,(I416-H416)*G416))</f>
        <v/>
      </c>
      <c r="L416" s="16" t="n"/>
      <c r="M416" s="10">
        <f>IF(K416="","",K416-N(L416))</f>
        <v/>
      </c>
      <c r="N416" s="10">
        <f>IF(OR(G416="",H416="",J416=""),"",ABS(H416-J416)*G416)</f>
        <v/>
      </c>
      <c r="O416" s="12">
        <f>IF(OR(M416="",N416="",N416=0),"",M416/N416)</f>
        <v/>
      </c>
      <c r="P416" s="13">
        <f>IF(M416="","",IF(M416&gt;0,"Win",IF(M416&lt;0,"Loss","Flat")))</f>
        <v/>
      </c>
      <c r="T416" s="13">
        <f>IF(A416="","",TEXT(A416,"yyyy-mm"))</f>
        <v/>
      </c>
    </row>
    <row r="417">
      <c r="A417" s="14" t="n"/>
      <c r="H417" s="15" t="n"/>
      <c r="I417" s="15" t="n"/>
      <c r="J417" s="15" t="n"/>
      <c r="K417" s="10">
        <f>IF(OR(G417="",H417="",I417=""),"",IF(F417="Short",(H417-I417)*G417,(I417-H417)*G417))</f>
        <v/>
      </c>
      <c r="L417" s="16" t="n"/>
      <c r="M417" s="10">
        <f>IF(K417="","",K417-N(L417))</f>
        <v/>
      </c>
      <c r="N417" s="10">
        <f>IF(OR(G417="",H417="",J417=""),"",ABS(H417-J417)*G417)</f>
        <v/>
      </c>
      <c r="O417" s="12">
        <f>IF(OR(M417="",N417="",N417=0),"",M417/N417)</f>
        <v/>
      </c>
      <c r="P417" s="13">
        <f>IF(M417="","",IF(M417&gt;0,"Win",IF(M417&lt;0,"Loss","Flat")))</f>
        <v/>
      </c>
      <c r="T417" s="13">
        <f>IF(A417="","",TEXT(A417,"yyyy-mm"))</f>
        <v/>
      </c>
    </row>
    <row r="418">
      <c r="A418" s="14" t="n"/>
      <c r="H418" s="15" t="n"/>
      <c r="I418" s="15" t="n"/>
      <c r="J418" s="15" t="n"/>
      <c r="K418" s="10">
        <f>IF(OR(G418="",H418="",I418=""),"",IF(F418="Short",(H418-I418)*G418,(I418-H418)*G418))</f>
        <v/>
      </c>
      <c r="L418" s="16" t="n"/>
      <c r="M418" s="10">
        <f>IF(K418="","",K418-N(L418))</f>
        <v/>
      </c>
      <c r="N418" s="10">
        <f>IF(OR(G418="",H418="",J418=""),"",ABS(H418-J418)*G418)</f>
        <v/>
      </c>
      <c r="O418" s="12">
        <f>IF(OR(M418="",N418="",N418=0),"",M418/N418)</f>
        <v/>
      </c>
      <c r="P418" s="13">
        <f>IF(M418="","",IF(M418&gt;0,"Win",IF(M418&lt;0,"Loss","Flat")))</f>
        <v/>
      </c>
      <c r="T418" s="13">
        <f>IF(A418="","",TEXT(A418,"yyyy-mm"))</f>
        <v/>
      </c>
    </row>
    <row r="419">
      <c r="A419" s="14" t="n"/>
      <c r="H419" s="15" t="n"/>
      <c r="I419" s="15" t="n"/>
      <c r="J419" s="15" t="n"/>
      <c r="K419" s="10">
        <f>IF(OR(G419="",H419="",I419=""),"",IF(F419="Short",(H419-I419)*G419,(I419-H419)*G419))</f>
        <v/>
      </c>
      <c r="L419" s="16" t="n"/>
      <c r="M419" s="10">
        <f>IF(K419="","",K419-N(L419))</f>
        <v/>
      </c>
      <c r="N419" s="10">
        <f>IF(OR(G419="",H419="",J419=""),"",ABS(H419-J419)*G419)</f>
        <v/>
      </c>
      <c r="O419" s="12">
        <f>IF(OR(M419="",N419="",N419=0),"",M419/N419)</f>
        <v/>
      </c>
      <c r="P419" s="13">
        <f>IF(M419="","",IF(M419&gt;0,"Win",IF(M419&lt;0,"Loss","Flat")))</f>
        <v/>
      </c>
      <c r="T419" s="13">
        <f>IF(A419="","",TEXT(A419,"yyyy-mm"))</f>
        <v/>
      </c>
    </row>
    <row r="420">
      <c r="A420" s="14" t="n"/>
      <c r="H420" s="15" t="n"/>
      <c r="I420" s="15" t="n"/>
      <c r="J420" s="15" t="n"/>
      <c r="K420" s="10">
        <f>IF(OR(G420="",H420="",I420=""),"",IF(F420="Short",(H420-I420)*G420,(I420-H420)*G420))</f>
        <v/>
      </c>
      <c r="L420" s="16" t="n"/>
      <c r="M420" s="10">
        <f>IF(K420="","",K420-N(L420))</f>
        <v/>
      </c>
      <c r="N420" s="10">
        <f>IF(OR(G420="",H420="",J420=""),"",ABS(H420-J420)*G420)</f>
        <v/>
      </c>
      <c r="O420" s="12">
        <f>IF(OR(M420="",N420="",N420=0),"",M420/N420)</f>
        <v/>
      </c>
      <c r="P420" s="13">
        <f>IF(M420="","",IF(M420&gt;0,"Win",IF(M420&lt;0,"Loss","Flat")))</f>
        <v/>
      </c>
      <c r="T420" s="13">
        <f>IF(A420="","",TEXT(A420,"yyyy-mm"))</f>
        <v/>
      </c>
    </row>
    <row r="421">
      <c r="A421" s="14" t="n"/>
      <c r="H421" s="15" t="n"/>
      <c r="I421" s="15" t="n"/>
      <c r="J421" s="15" t="n"/>
      <c r="K421" s="10">
        <f>IF(OR(G421="",H421="",I421=""),"",IF(F421="Short",(H421-I421)*G421,(I421-H421)*G421))</f>
        <v/>
      </c>
      <c r="L421" s="16" t="n"/>
      <c r="M421" s="10">
        <f>IF(K421="","",K421-N(L421))</f>
        <v/>
      </c>
      <c r="N421" s="10">
        <f>IF(OR(G421="",H421="",J421=""),"",ABS(H421-J421)*G421)</f>
        <v/>
      </c>
      <c r="O421" s="12">
        <f>IF(OR(M421="",N421="",N421=0),"",M421/N421)</f>
        <v/>
      </c>
      <c r="P421" s="13">
        <f>IF(M421="","",IF(M421&gt;0,"Win",IF(M421&lt;0,"Loss","Flat")))</f>
        <v/>
      </c>
      <c r="T421" s="13">
        <f>IF(A421="","",TEXT(A421,"yyyy-mm"))</f>
        <v/>
      </c>
    </row>
    <row r="422">
      <c r="A422" s="14" t="n"/>
      <c r="H422" s="15" t="n"/>
      <c r="I422" s="15" t="n"/>
      <c r="J422" s="15" t="n"/>
      <c r="K422" s="10">
        <f>IF(OR(G422="",H422="",I422=""),"",IF(F422="Short",(H422-I422)*G422,(I422-H422)*G422))</f>
        <v/>
      </c>
      <c r="L422" s="16" t="n"/>
      <c r="M422" s="10">
        <f>IF(K422="","",K422-N(L422))</f>
        <v/>
      </c>
      <c r="N422" s="10">
        <f>IF(OR(G422="",H422="",J422=""),"",ABS(H422-J422)*G422)</f>
        <v/>
      </c>
      <c r="O422" s="12">
        <f>IF(OR(M422="",N422="",N422=0),"",M422/N422)</f>
        <v/>
      </c>
      <c r="P422" s="13">
        <f>IF(M422="","",IF(M422&gt;0,"Win",IF(M422&lt;0,"Loss","Flat")))</f>
        <v/>
      </c>
      <c r="T422" s="13">
        <f>IF(A422="","",TEXT(A422,"yyyy-mm"))</f>
        <v/>
      </c>
    </row>
    <row r="423">
      <c r="A423" s="14" t="n"/>
      <c r="H423" s="15" t="n"/>
      <c r="I423" s="15" t="n"/>
      <c r="J423" s="15" t="n"/>
      <c r="K423" s="10">
        <f>IF(OR(G423="",H423="",I423=""),"",IF(F423="Short",(H423-I423)*G423,(I423-H423)*G423))</f>
        <v/>
      </c>
      <c r="L423" s="16" t="n"/>
      <c r="M423" s="10">
        <f>IF(K423="","",K423-N(L423))</f>
        <v/>
      </c>
      <c r="N423" s="10">
        <f>IF(OR(G423="",H423="",J423=""),"",ABS(H423-J423)*G423)</f>
        <v/>
      </c>
      <c r="O423" s="12">
        <f>IF(OR(M423="",N423="",N423=0),"",M423/N423)</f>
        <v/>
      </c>
      <c r="P423" s="13">
        <f>IF(M423="","",IF(M423&gt;0,"Win",IF(M423&lt;0,"Loss","Flat")))</f>
        <v/>
      </c>
      <c r="T423" s="13">
        <f>IF(A423="","",TEXT(A423,"yyyy-mm"))</f>
        <v/>
      </c>
    </row>
    <row r="424">
      <c r="A424" s="14" t="n"/>
      <c r="H424" s="15" t="n"/>
      <c r="I424" s="15" t="n"/>
      <c r="J424" s="15" t="n"/>
      <c r="K424" s="10">
        <f>IF(OR(G424="",H424="",I424=""),"",IF(F424="Short",(H424-I424)*G424,(I424-H424)*G424))</f>
        <v/>
      </c>
      <c r="L424" s="16" t="n"/>
      <c r="M424" s="10">
        <f>IF(K424="","",K424-N(L424))</f>
        <v/>
      </c>
      <c r="N424" s="10">
        <f>IF(OR(G424="",H424="",J424=""),"",ABS(H424-J424)*G424)</f>
        <v/>
      </c>
      <c r="O424" s="12">
        <f>IF(OR(M424="",N424="",N424=0),"",M424/N424)</f>
        <v/>
      </c>
      <c r="P424" s="13">
        <f>IF(M424="","",IF(M424&gt;0,"Win",IF(M424&lt;0,"Loss","Flat")))</f>
        <v/>
      </c>
      <c r="T424" s="13">
        <f>IF(A424="","",TEXT(A424,"yyyy-mm"))</f>
        <v/>
      </c>
    </row>
    <row r="425">
      <c r="A425" s="14" t="n"/>
      <c r="H425" s="15" t="n"/>
      <c r="I425" s="15" t="n"/>
      <c r="J425" s="15" t="n"/>
      <c r="K425" s="10">
        <f>IF(OR(G425="",H425="",I425=""),"",IF(F425="Short",(H425-I425)*G425,(I425-H425)*G425))</f>
        <v/>
      </c>
      <c r="L425" s="16" t="n"/>
      <c r="M425" s="10">
        <f>IF(K425="","",K425-N(L425))</f>
        <v/>
      </c>
      <c r="N425" s="10">
        <f>IF(OR(G425="",H425="",J425=""),"",ABS(H425-J425)*G425)</f>
        <v/>
      </c>
      <c r="O425" s="12">
        <f>IF(OR(M425="",N425="",N425=0),"",M425/N425)</f>
        <v/>
      </c>
      <c r="P425" s="13">
        <f>IF(M425="","",IF(M425&gt;0,"Win",IF(M425&lt;0,"Loss","Flat")))</f>
        <v/>
      </c>
      <c r="T425" s="13">
        <f>IF(A425="","",TEXT(A425,"yyyy-mm"))</f>
        <v/>
      </c>
    </row>
    <row r="426">
      <c r="A426" s="14" t="n"/>
      <c r="H426" s="15" t="n"/>
      <c r="I426" s="15" t="n"/>
      <c r="J426" s="15" t="n"/>
      <c r="K426" s="10">
        <f>IF(OR(G426="",H426="",I426=""),"",IF(F426="Short",(H426-I426)*G426,(I426-H426)*G426))</f>
        <v/>
      </c>
      <c r="L426" s="16" t="n"/>
      <c r="M426" s="10">
        <f>IF(K426="","",K426-N(L426))</f>
        <v/>
      </c>
      <c r="N426" s="10">
        <f>IF(OR(G426="",H426="",J426=""),"",ABS(H426-J426)*G426)</f>
        <v/>
      </c>
      <c r="O426" s="12">
        <f>IF(OR(M426="",N426="",N426=0),"",M426/N426)</f>
        <v/>
      </c>
      <c r="P426" s="13">
        <f>IF(M426="","",IF(M426&gt;0,"Win",IF(M426&lt;0,"Loss","Flat")))</f>
        <v/>
      </c>
      <c r="T426" s="13">
        <f>IF(A426="","",TEXT(A426,"yyyy-mm"))</f>
        <v/>
      </c>
    </row>
    <row r="427">
      <c r="A427" s="14" t="n"/>
      <c r="H427" s="15" t="n"/>
      <c r="I427" s="15" t="n"/>
      <c r="J427" s="15" t="n"/>
      <c r="K427" s="10">
        <f>IF(OR(G427="",H427="",I427=""),"",IF(F427="Short",(H427-I427)*G427,(I427-H427)*G427))</f>
        <v/>
      </c>
      <c r="L427" s="16" t="n"/>
      <c r="M427" s="10">
        <f>IF(K427="","",K427-N(L427))</f>
        <v/>
      </c>
      <c r="N427" s="10">
        <f>IF(OR(G427="",H427="",J427=""),"",ABS(H427-J427)*G427)</f>
        <v/>
      </c>
      <c r="O427" s="12">
        <f>IF(OR(M427="",N427="",N427=0),"",M427/N427)</f>
        <v/>
      </c>
      <c r="P427" s="13">
        <f>IF(M427="","",IF(M427&gt;0,"Win",IF(M427&lt;0,"Loss","Flat")))</f>
        <v/>
      </c>
      <c r="T427" s="13">
        <f>IF(A427="","",TEXT(A427,"yyyy-mm"))</f>
        <v/>
      </c>
    </row>
    <row r="428">
      <c r="A428" s="14" t="n"/>
      <c r="H428" s="15" t="n"/>
      <c r="I428" s="15" t="n"/>
      <c r="J428" s="15" t="n"/>
      <c r="K428" s="10">
        <f>IF(OR(G428="",H428="",I428=""),"",IF(F428="Short",(H428-I428)*G428,(I428-H428)*G428))</f>
        <v/>
      </c>
      <c r="L428" s="16" t="n"/>
      <c r="M428" s="10">
        <f>IF(K428="","",K428-N(L428))</f>
        <v/>
      </c>
      <c r="N428" s="10">
        <f>IF(OR(G428="",H428="",J428=""),"",ABS(H428-J428)*G428)</f>
        <v/>
      </c>
      <c r="O428" s="12">
        <f>IF(OR(M428="",N428="",N428=0),"",M428/N428)</f>
        <v/>
      </c>
      <c r="P428" s="13">
        <f>IF(M428="","",IF(M428&gt;0,"Win",IF(M428&lt;0,"Loss","Flat")))</f>
        <v/>
      </c>
      <c r="T428" s="13">
        <f>IF(A428="","",TEXT(A428,"yyyy-mm"))</f>
        <v/>
      </c>
    </row>
    <row r="429">
      <c r="A429" s="14" t="n"/>
      <c r="H429" s="15" t="n"/>
      <c r="I429" s="15" t="n"/>
      <c r="J429" s="15" t="n"/>
      <c r="K429" s="10">
        <f>IF(OR(G429="",H429="",I429=""),"",IF(F429="Short",(H429-I429)*G429,(I429-H429)*G429))</f>
        <v/>
      </c>
      <c r="L429" s="16" t="n"/>
      <c r="M429" s="10">
        <f>IF(K429="","",K429-N(L429))</f>
        <v/>
      </c>
      <c r="N429" s="10">
        <f>IF(OR(G429="",H429="",J429=""),"",ABS(H429-J429)*G429)</f>
        <v/>
      </c>
      <c r="O429" s="12">
        <f>IF(OR(M429="",N429="",N429=0),"",M429/N429)</f>
        <v/>
      </c>
      <c r="P429" s="13">
        <f>IF(M429="","",IF(M429&gt;0,"Win",IF(M429&lt;0,"Loss","Flat")))</f>
        <v/>
      </c>
      <c r="T429" s="13">
        <f>IF(A429="","",TEXT(A429,"yyyy-mm"))</f>
        <v/>
      </c>
    </row>
    <row r="430">
      <c r="A430" s="14" t="n"/>
      <c r="H430" s="15" t="n"/>
      <c r="I430" s="15" t="n"/>
      <c r="J430" s="15" t="n"/>
      <c r="K430" s="10">
        <f>IF(OR(G430="",H430="",I430=""),"",IF(F430="Short",(H430-I430)*G430,(I430-H430)*G430))</f>
        <v/>
      </c>
      <c r="L430" s="16" t="n"/>
      <c r="M430" s="10">
        <f>IF(K430="","",K430-N(L430))</f>
        <v/>
      </c>
      <c r="N430" s="10">
        <f>IF(OR(G430="",H430="",J430=""),"",ABS(H430-J430)*G430)</f>
        <v/>
      </c>
      <c r="O430" s="12">
        <f>IF(OR(M430="",N430="",N430=0),"",M430/N430)</f>
        <v/>
      </c>
      <c r="P430" s="13">
        <f>IF(M430="","",IF(M430&gt;0,"Win",IF(M430&lt;0,"Loss","Flat")))</f>
        <v/>
      </c>
      <c r="T430" s="13">
        <f>IF(A430="","",TEXT(A430,"yyyy-mm"))</f>
        <v/>
      </c>
    </row>
    <row r="431">
      <c r="A431" s="14" t="n"/>
      <c r="H431" s="15" t="n"/>
      <c r="I431" s="15" t="n"/>
      <c r="J431" s="15" t="n"/>
      <c r="K431" s="10">
        <f>IF(OR(G431="",H431="",I431=""),"",IF(F431="Short",(H431-I431)*G431,(I431-H431)*G431))</f>
        <v/>
      </c>
      <c r="L431" s="16" t="n"/>
      <c r="M431" s="10">
        <f>IF(K431="","",K431-N(L431))</f>
        <v/>
      </c>
      <c r="N431" s="10">
        <f>IF(OR(G431="",H431="",J431=""),"",ABS(H431-J431)*G431)</f>
        <v/>
      </c>
      <c r="O431" s="12">
        <f>IF(OR(M431="",N431="",N431=0),"",M431/N431)</f>
        <v/>
      </c>
      <c r="P431" s="13">
        <f>IF(M431="","",IF(M431&gt;0,"Win",IF(M431&lt;0,"Loss","Flat")))</f>
        <v/>
      </c>
      <c r="T431" s="13">
        <f>IF(A431="","",TEXT(A431,"yyyy-mm"))</f>
        <v/>
      </c>
    </row>
    <row r="432">
      <c r="A432" s="14" t="n"/>
      <c r="H432" s="15" t="n"/>
      <c r="I432" s="15" t="n"/>
      <c r="J432" s="15" t="n"/>
      <c r="K432" s="10">
        <f>IF(OR(G432="",H432="",I432=""),"",IF(F432="Short",(H432-I432)*G432,(I432-H432)*G432))</f>
        <v/>
      </c>
      <c r="L432" s="16" t="n"/>
      <c r="M432" s="10">
        <f>IF(K432="","",K432-N(L432))</f>
        <v/>
      </c>
      <c r="N432" s="10">
        <f>IF(OR(G432="",H432="",J432=""),"",ABS(H432-J432)*G432)</f>
        <v/>
      </c>
      <c r="O432" s="12">
        <f>IF(OR(M432="",N432="",N432=0),"",M432/N432)</f>
        <v/>
      </c>
      <c r="P432" s="13">
        <f>IF(M432="","",IF(M432&gt;0,"Win",IF(M432&lt;0,"Loss","Flat")))</f>
        <v/>
      </c>
      <c r="T432" s="13">
        <f>IF(A432="","",TEXT(A432,"yyyy-mm"))</f>
        <v/>
      </c>
    </row>
    <row r="433">
      <c r="A433" s="14" t="n"/>
      <c r="H433" s="15" t="n"/>
      <c r="I433" s="15" t="n"/>
      <c r="J433" s="15" t="n"/>
      <c r="K433" s="10">
        <f>IF(OR(G433="",H433="",I433=""),"",IF(F433="Short",(H433-I433)*G433,(I433-H433)*G433))</f>
        <v/>
      </c>
      <c r="L433" s="16" t="n"/>
      <c r="M433" s="10">
        <f>IF(K433="","",K433-N(L433))</f>
        <v/>
      </c>
      <c r="N433" s="10">
        <f>IF(OR(G433="",H433="",J433=""),"",ABS(H433-J433)*G433)</f>
        <v/>
      </c>
      <c r="O433" s="12">
        <f>IF(OR(M433="",N433="",N433=0),"",M433/N433)</f>
        <v/>
      </c>
      <c r="P433" s="13">
        <f>IF(M433="","",IF(M433&gt;0,"Win",IF(M433&lt;0,"Loss","Flat")))</f>
        <v/>
      </c>
      <c r="T433" s="13">
        <f>IF(A433="","",TEXT(A433,"yyyy-mm"))</f>
        <v/>
      </c>
    </row>
    <row r="434">
      <c r="A434" s="14" t="n"/>
      <c r="H434" s="15" t="n"/>
      <c r="I434" s="15" t="n"/>
      <c r="J434" s="15" t="n"/>
      <c r="K434" s="10">
        <f>IF(OR(G434="",H434="",I434=""),"",IF(F434="Short",(H434-I434)*G434,(I434-H434)*G434))</f>
        <v/>
      </c>
      <c r="L434" s="16" t="n"/>
      <c r="M434" s="10">
        <f>IF(K434="","",K434-N(L434))</f>
        <v/>
      </c>
      <c r="N434" s="10">
        <f>IF(OR(G434="",H434="",J434=""),"",ABS(H434-J434)*G434)</f>
        <v/>
      </c>
      <c r="O434" s="12">
        <f>IF(OR(M434="",N434="",N434=0),"",M434/N434)</f>
        <v/>
      </c>
      <c r="P434" s="13">
        <f>IF(M434="","",IF(M434&gt;0,"Win",IF(M434&lt;0,"Loss","Flat")))</f>
        <v/>
      </c>
      <c r="T434" s="13">
        <f>IF(A434="","",TEXT(A434,"yyyy-mm"))</f>
        <v/>
      </c>
    </row>
    <row r="435">
      <c r="A435" s="14" t="n"/>
      <c r="H435" s="15" t="n"/>
      <c r="I435" s="15" t="n"/>
      <c r="J435" s="15" t="n"/>
      <c r="K435" s="10">
        <f>IF(OR(G435="",H435="",I435=""),"",IF(F435="Short",(H435-I435)*G435,(I435-H435)*G435))</f>
        <v/>
      </c>
      <c r="L435" s="16" t="n"/>
      <c r="M435" s="10">
        <f>IF(K435="","",K435-N(L435))</f>
        <v/>
      </c>
      <c r="N435" s="10">
        <f>IF(OR(G435="",H435="",J435=""),"",ABS(H435-J435)*G435)</f>
        <v/>
      </c>
      <c r="O435" s="12">
        <f>IF(OR(M435="",N435="",N435=0),"",M435/N435)</f>
        <v/>
      </c>
      <c r="P435" s="13">
        <f>IF(M435="","",IF(M435&gt;0,"Win",IF(M435&lt;0,"Loss","Flat")))</f>
        <v/>
      </c>
      <c r="T435" s="13">
        <f>IF(A435="","",TEXT(A435,"yyyy-mm"))</f>
        <v/>
      </c>
    </row>
    <row r="436">
      <c r="A436" s="14" t="n"/>
      <c r="H436" s="15" t="n"/>
      <c r="I436" s="15" t="n"/>
      <c r="J436" s="15" t="n"/>
      <c r="K436" s="10">
        <f>IF(OR(G436="",H436="",I436=""),"",IF(F436="Short",(H436-I436)*G436,(I436-H436)*G436))</f>
        <v/>
      </c>
      <c r="L436" s="16" t="n"/>
      <c r="M436" s="10">
        <f>IF(K436="","",K436-N(L436))</f>
        <v/>
      </c>
      <c r="N436" s="10">
        <f>IF(OR(G436="",H436="",J436=""),"",ABS(H436-J436)*G436)</f>
        <v/>
      </c>
      <c r="O436" s="12">
        <f>IF(OR(M436="",N436="",N436=0),"",M436/N436)</f>
        <v/>
      </c>
      <c r="P436" s="13">
        <f>IF(M436="","",IF(M436&gt;0,"Win",IF(M436&lt;0,"Loss","Flat")))</f>
        <v/>
      </c>
      <c r="T436" s="13">
        <f>IF(A436="","",TEXT(A436,"yyyy-mm"))</f>
        <v/>
      </c>
    </row>
    <row r="437">
      <c r="A437" s="14" t="n"/>
      <c r="H437" s="15" t="n"/>
      <c r="I437" s="15" t="n"/>
      <c r="J437" s="15" t="n"/>
      <c r="K437" s="10">
        <f>IF(OR(G437="",H437="",I437=""),"",IF(F437="Short",(H437-I437)*G437,(I437-H437)*G437))</f>
        <v/>
      </c>
      <c r="L437" s="16" t="n"/>
      <c r="M437" s="10">
        <f>IF(K437="","",K437-N(L437))</f>
        <v/>
      </c>
      <c r="N437" s="10">
        <f>IF(OR(G437="",H437="",J437=""),"",ABS(H437-J437)*G437)</f>
        <v/>
      </c>
      <c r="O437" s="12">
        <f>IF(OR(M437="",N437="",N437=0),"",M437/N437)</f>
        <v/>
      </c>
      <c r="P437" s="13">
        <f>IF(M437="","",IF(M437&gt;0,"Win",IF(M437&lt;0,"Loss","Flat")))</f>
        <v/>
      </c>
      <c r="T437" s="13">
        <f>IF(A437="","",TEXT(A437,"yyyy-mm"))</f>
        <v/>
      </c>
    </row>
    <row r="438">
      <c r="A438" s="14" t="n"/>
      <c r="H438" s="15" t="n"/>
      <c r="I438" s="15" t="n"/>
      <c r="J438" s="15" t="n"/>
      <c r="K438" s="10">
        <f>IF(OR(G438="",H438="",I438=""),"",IF(F438="Short",(H438-I438)*G438,(I438-H438)*G438))</f>
        <v/>
      </c>
      <c r="L438" s="16" t="n"/>
      <c r="M438" s="10">
        <f>IF(K438="","",K438-N(L438))</f>
        <v/>
      </c>
      <c r="N438" s="10">
        <f>IF(OR(G438="",H438="",J438=""),"",ABS(H438-J438)*G438)</f>
        <v/>
      </c>
      <c r="O438" s="12">
        <f>IF(OR(M438="",N438="",N438=0),"",M438/N438)</f>
        <v/>
      </c>
      <c r="P438" s="13">
        <f>IF(M438="","",IF(M438&gt;0,"Win",IF(M438&lt;0,"Loss","Flat")))</f>
        <v/>
      </c>
      <c r="T438" s="13">
        <f>IF(A438="","",TEXT(A438,"yyyy-mm"))</f>
        <v/>
      </c>
    </row>
    <row r="439">
      <c r="A439" s="14" t="n"/>
      <c r="H439" s="15" t="n"/>
      <c r="I439" s="15" t="n"/>
      <c r="J439" s="15" t="n"/>
      <c r="K439" s="10">
        <f>IF(OR(G439="",H439="",I439=""),"",IF(F439="Short",(H439-I439)*G439,(I439-H439)*G439))</f>
        <v/>
      </c>
      <c r="L439" s="16" t="n"/>
      <c r="M439" s="10">
        <f>IF(K439="","",K439-N(L439))</f>
        <v/>
      </c>
      <c r="N439" s="10">
        <f>IF(OR(G439="",H439="",J439=""),"",ABS(H439-J439)*G439)</f>
        <v/>
      </c>
      <c r="O439" s="12">
        <f>IF(OR(M439="",N439="",N439=0),"",M439/N439)</f>
        <v/>
      </c>
      <c r="P439" s="13">
        <f>IF(M439="","",IF(M439&gt;0,"Win",IF(M439&lt;0,"Loss","Flat")))</f>
        <v/>
      </c>
      <c r="T439" s="13">
        <f>IF(A439="","",TEXT(A439,"yyyy-mm"))</f>
        <v/>
      </c>
    </row>
    <row r="440">
      <c r="A440" s="14" t="n"/>
      <c r="H440" s="15" t="n"/>
      <c r="I440" s="15" t="n"/>
      <c r="J440" s="15" t="n"/>
      <c r="K440" s="10">
        <f>IF(OR(G440="",H440="",I440=""),"",IF(F440="Short",(H440-I440)*G440,(I440-H440)*G440))</f>
        <v/>
      </c>
      <c r="L440" s="16" t="n"/>
      <c r="M440" s="10">
        <f>IF(K440="","",K440-N(L440))</f>
        <v/>
      </c>
      <c r="N440" s="10">
        <f>IF(OR(G440="",H440="",J440=""),"",ABS(H440-J440)*G440)</f>
        <v/>
      </c>
      <c r="O440" s="12">
        <f>IF(OR(M440="",N440="",N440=0),"",M440/N440)</f>
        <v/>
      </c>
      <c r="P440" s="13">
        <f>IF(M440="","",IF(M440&gt;0,"Win",IF(M440&lt;0,"Loss","Flat")))</f>
        <v/>
      </c>
      <c r="T440" s="13">
        <f>IF(A440="","",TEXT(A440,"yyyy-mm"))</f>
        <v/>
      </c>
    </row>
    <row r="441">
      <c r="A441" s="14" t="n"/>
      <c r="H441" s="15" t="n"/>
      <c r="I441" s="15" t="n"/>
      <c r="J441" s="15" t="n"/>
      <c r="K441" s="10">
        <f>IF(OR(G441="",H441="",I441=""),"",IF(F441="Short",(H441-I441)*G441,(I441-H441)*G441))</f>
        <v/>
      </c>
      <c r="L441" s="16" t="n"/>
      <c r="M441" s="10">
        <f>IF(K441="","",K441-N(L441))</f>
        <v/>
      </c>
      <c r="N441" s="10">
        <f>IF(OR(G441="",H441="",J441=""),"",ABS(H441-J441)*G441)</f>
        <v/>
      </c>
      <c r="O441" s="12">
        <f>IF(OR(M441="",N441="",N441=0),"",M441/N441)</f>
        <v/>
      </c>
      <c r="P441" s="13">
        <f>IF(M441="","",IF(M441&gt;0,"Win",IF(M441&lt;0,"Loss","Flat")))</f>
        <v/>
      </c>
      <c r="T441" s="13">
        <f>IF(A441="","",TEXT(A441,"yyyy-mm"))</f>
        <v/>
      </c>
    </row>
    <row r="442">
      <c r="A442" s="14" t="n"/>
      <c r="H442" s="15" t="n"/>
      <c r="I442" s="15" t="n"/>
      <c r="J442" s="15" t="n"/>
      <c r="K442" s="10">
        <f>IF(OR(G442="",H442="",I442=""),"",IF(F442="Short",(H442-I442)*G442,(I442-H442)*G442))</f>
        <v/>
      </c>
      <c r="L442" s="16" t="n"/>
      <c r="M442" s="10">
        <f>IF(K442="","",K442-N(L442))</f>
        <v/>
      </c>
      <c r="N442" s="10">
        <f>IF(OR(G442="",H442="",J442=""),"",ABS(H442-J442)*G442)</f>
        <v/>
      </c>
      <c r="O442" s="12">
        <f>IF(OR(M442="",N442="",N442=0),"",M442/N442)</f>
        <v/>
      </c>
      <c r="P442" s="13">
        <f>IF(M442="","",IF(M442&gt;0,"Win",IF(M442&lt;0,"Loss","Flat")))</f>
        <v/>
      </c>
      <c r="T442" s="13">
        <f>IF(A442="","",TEXT(A442,"yyyy-mm"))</f>
        <v/>
      </c>
    </row>
    <row r="443">
      <c r="A443" s="14" t="n"/>
      <c r="H443" s="15" t="n"/>
      <c r="I443" s="15" t="n"/>
      <c r="J443" s="15" t="n"/>
      <c r="K443" s="10">
        <f>IF(OR(G443="",H443="",I443=""),"",IF(F443="Short",(H443-I443)*G443,(I443-H443)*G443))</f>
        <v/>
      </c>
      <c r="L443" s="16" t="n"/>
      <c r="M443" s="10">
        <f>IF(K443="","",K443-N(L443))</f>
        <v/>
      </c>
      <c r="N443" s="10">
        <f>IF(OR(G443="",H443="",J443=""),"",ABS(H443-J443)*G443)</f>
        <v/>
      </c>
      <c r="O443" s="12">
        <f>IF(OR(M443="",N443="",N443=0),"",M443/N443)</f>
        <v/>
      </c>
      <c r="P443" s="13">
        <f>IF(M443="","",IF(M443&gt;0,"Win",IF(M443&lt;0,"Loss","Flat")))</f>
        <v/>
      </c>
      <c r="T443" s="13">
        <f>IF(A443="","",TEXT(A443,"yyyy-mm"))</f>
        <v/>
      </c>
    </row>
    <row r="444">
      <c r="A444" s="14" t="n"/>
      <c r="H444" s="15" t="n"/>
      <c r="I444" s="15" t="n"/>
      <c r="J444" s="15" t="n"/>
      <c r="K444" s="10">
        <f>IF(OR(G444="",H444="",I444=""),"",IF(F444="Short",(H444-I444)*G444,(I444-H444)*G444))</f>
        <v/>
      </c>
      <c r="L444" s="16" t="n"/>
      <c r="M444" s="10">
        <f>IF(K444="","",K444-N(L444))</f>
        <v/>
      </c>
      <c r="N444" s="10">
        <f>IF(OR(G444="",H444="",J444=""),"",ABS(H444-J444)*G444)</f>
        <v/>
      </c>
      <c r="O444" s="12">
        <f>IF(OR(M444="",N444="",N444=0),"",M444/N444)</f>
        <v/>
      </c>
      <c r="P444" s="13">
        <f>IF(M444="","",IF(M444&gt;0,"Win",IF(M444&lt;0,"Loss","Flat")))</f>
        <v/>
      </c>
      <c r="T444" s="13">
        <f>IF(A444="","",TEXT(A444,"yyyy-mm"))</f>
        <v/>
      </c>
    </row>
    <row r="445">
      <c r="A445" s="14" t="n"/>
      <c r="H445" s="15" t="n"/>
      <c r="I445" s="15" t="n"/>
      <c r="J445" s="15" t="n"/>
      <c r="K445" s="10">
        <f>IF(OR(G445="",H445="",I445=""),"",IF(F445="Short",(H445-I445)*G445,(I445-H445)*G445))</f>
        <v/>
      </c>
      <c r="L445" s="16" t="n"/>
      <c r="M445" s="10">
        <f>IF(K445="","",K445-N(L445))</f>
        <v/>
      </c>
      <c r="N445" s="10">
        <f>IF(OR(G445="",H445="",J445=""),"",ABS(H445-J445)*G445)</f>
        <v/>
      </c>
      <c r="O445" s="12">
        <f>IF(OR(M445="",N445="",N445=0),"",M445/N445)</f>
        <v/>
      </c>
      <c r="P445" s="13">
        <f>IF(M445="","",IF(M445&gt;0,"Win",IF(M445&lt;0,"Loss","Flat")))</f>
        <v/>
      </c>
      <c r="T445" s="13">
        <f>IF(A445="","",TEXT(A445,"yyyy-mm"))</f>
        <v/>
      </c>
    </row>
    <row r="446">
      <c r="A446" s="14" t="n"/>
      <c r="H446" s="15" t="n"/>
      <c r="I446" s="15" t="n"/>
      <c r="J446" s="15" t="n"/>
      <c r="K446" s="10">
        <f>IF(OR(G446="",H446="",I446=""),"",IF(F446="Short",(H446-I446)*G446,(I446-H446)*G446))</f>
        <v/>
      </c>
      <c r="L446" s="16" t="n"/>
      <c r="M446" s="10">
        <f>IF(K446="","",K446-N(L446))</f>
        <v/>
      </c>
      <c r="N446" s="10">
        <f>IF(OR(G446="",H446="",J446=""),"",ABS(H446-J446)*G446)</f>
        <v/>
      </c>
      <c r="O446" s="12">
        <f>IF(OR(M446="",N446="",N446=0),"",M446/N446)</f>
        <v/>
      </c>
      <c r="P446" s="13">
        <f>IF(M446="","",IF(M446&gt;0,"Win",IF(M446&lt;0,"Loss","Flat")))</f>
        <v/>
      </c>
      <c r="T446" s="13">
        <f>IF(A446="","",TEXT(A446,"yyyy-mm"))</f>
        <v/>
      </c>
    </row>
    <row r="447">
      <c r="A447" s="14" t="n"/>
      <c r="H447" s="15" t="n"/>
      <c r="I447" s="15" t="n"/>
      <c r="J447" s="15" t="n"/>
      <c r="K447" s="10">
        <f>IF(OR(G447="",H447="",I447=""),"",IF(F447="Short",(H447-I447)*G447,(I447-H447)*G447))</f>
        <v/>
      </c>
      <c r="L447" s="16" t="n"/>
      <c r="M447" s="10">
        <f>IF(K447="","",K447-N(L447))</f>
        <v/>
      </c>
      <c r="N447" s="10">
        <f>IF(OR(G447="",H447="",J447=""),"",ABS(H447-J447)*G447)</f>
        <v/>
      </c>
      <c r="O447" s="12">
        <f>IF(OR(M447="",N447="",N447=0),"",M447/N447)</f>
        <v/>
      </c>
      <c r="P447" s="13">
        <f>IF(M447="","",IF(M447&gt;0,"Win",IF(M447&lt;0,"Loss","Flat")))</f>
        <v/>
      </c>
      <c r="T447" s="13">
        <f>IF(A447="","",TEXT(A447,"yyyy-mm"))</f>
        <v/>
      </c>
    </row>
    <row r="448">
      <c r="A448" s="14" t="n"/>
      <c r="H448" s="15" t="n"/>
      <c r="I448" s="15" t="n"/>
      <c r="J448" s="15" t="n"/>
      <c r="K448" s="10">
        <f>IF(OR(G448="",H448="",I448=""),"",IF(F448="Short",(H448-I448)*G448,(I448-H448)*G448))</f>
        <v/>
      </c>
      <c r="L448" s="16" t="n"/>
      <c r="M448" s="10">
        <f>IF(K448="","",K448-N(L448))</f>
        <v/>
      </c>
      <c r="N448" s="10">
        <f>IF(OR(G448="",H448="",J448=""),"",ABS(H448-J448)*G448)</f>
        <v/>
      </c>
      <c r="O448" s="12">
        <f>IF(OR(M448="",N448="",N448=0),"",M448/N448)</f>
        <v/>
      </c>
      <c r="P448" s="13">
        <f>IF(M448="","",IF(M448&gt;0,"Win",IF(M448&lt;0,"Loss","Flat")))</f>
        <v/>
      </c>
      <c r="T448" s="13">
        <f>IF(A448="","",TEXT(A448,"yyyy-mm"))</f>
        <v/>
      </c>
    </row>
    <row r="449">
      <c r="A449" s="14" t="n"/>
      <c r="H449" s="15" t="n"/>
      <c r="I449" s="15" t="n"/>
      <c r="J449" s="15" t="n"/>
      <c r="K449" s="10">
        <f>IF(OR(G449="",H449="",I449=""),"",IF(F449="Short",(H449-I449)*G449,(I449-H449)*G449))</f>
        <v/>
      </c>
      <c r="L449" s="16" t="n"/>
      <c r="M449" s="10">
        <f>IF(K449="","",K449-N(L449))</f>
        <v/>
      </c>
      <c r="N449" s="10">
        <f>IF(OR(G449="",H449="",J449=""),"",ABS(H449-J449)*G449)</f>
        <v/>
      </c>
      <c r="O449" s="12">
        <f>IF(OR(M449="",N449="",N449=0),"",M449/N449)</f>
        <v/>
      </c>
      <c r="P449" s="13">
        <f>IF(M449="","",IF(M449&gt;0,"Win",IF(M449&lt;0,"Loss","Flat")))</f>
        <v/>
      </c>
      <c r="T449" s="13">
        <f>IF(A449="","",TEXT(A449,"yyyy-mm"))</f>
        <v/>
      </c>
    </row>
    <row r="450">
      <c r="A450" s="14" t="n"/>
      <c r="H450" s="15" t="n"/>
      <c r="I450" s="15" t="n"/>
      <c r="J450" s="15" t="n"/>
      <c r="K450" s="10">
        <f>IF(OR(G450="",H450="",I450=""),"",IF(F450="Short",(H450-I450)*G450,(I450-H450)*G450))</f>
        <v/>
      </c>
      <c r="L450" s="16" t="n"/>
      <c r="M450" s="10">
        <f>IF(K450="","",K450-N(L450))</f>
        <v/>
      </c>
      <c r="N450" s="10">
        <f>IF(OR(G450="",H450="",J450=""),"",ABS(H450-J450)*G450)</f>
        <v/>
      </c>
      <c r="O450" s="12">
        <f>IF(OR(M450="",N450="",N450=0),"",M450/N450)</f>
        <v/>
      </c>
      <c r="P450" s="13">
        <f>IF(M450="","",IF(M450&gt;0,"Win",IF(M450&lt;0,"Loss","Flat")))</f>
        <v/>
      </c>
      <c r="T450" s="13">
        <f>IF(A450="","",TEXT(A450,"yyyy-mm"))</f>
        <v/>
      </c>
    </row>
    <row r="451">
      <c r="A451" s="14" t="n"/>
      <c r="H451" s="15" t="n"/>
      <c r="I451" s="15" t="n"/>
      <c r="J451" s="15" t="n"/>
      <c r="K451" s="10">
        <f>IF(OR(G451="",H451="",I451=""),"",IF(F451="Short",(H451-I451)*G451,(I451-H451)*G451))</f>
        <v/>
      </c>
      <c r="L451" s="16" t="n"/>
      <c r="M451" s="10">
        <f>IF(K451="","",K451-N(L451))</f>
        <v/>
      </c>
      <c r="N451" s="10">
        <f>IF(OR(G451="",H451="",J451=""),"",ABS(H451-J451)*G451)</f>
        <v/>
      </c>
      <c r="O451" s="12">
        <f>IF(OR(M451="",N451="",N451=0),"",M451/N451)</f>
        <v/>
      </c>
      <c r="P451" s="13">
        <f>IF(M451="","",IF(M451&gt;0,"Win",IF(M451&lt;0,"Loss","Flat")))</f>
        <v/>
      </c>
      <c r="T451" s="13">
        <f>IF(A451="","",TEXT(A451,"yyyy-mm"))</f>
        <v/>
      </c>
    </row>
    <row r="452">
      <c r="A452" s="14" t="n"/>
      <c r="H452" s="15" t="n"/>
      <c r="I452" s="15" t="n"/>
      <c r="J452" s="15" t="n"/>
      <c r="K452" s="10">
        <f>IF(OR(G452="",H452="",I452=""),"",IF(F452="Short",(H452-I452)*G452,(I452-H452)*G452))</f>
        <v/>
      </c>
      <c r="L452" s="16" t="n"/>
      <c r="M452" s="10">
        <f>IF(K452="","",K452-N(L452))</f>
        <v/>
      </c>
      <c r="N452" s="10">
        <f>IF(OR(G452="",H452="",J452=""),"",ABS(H452-J452)*G452)</f>
        <v/>
      </c>
      <c r="O452" s="12">
        <f>IF(OR(M452="",N452="",N452=0),"",M452/N452)</f>
        <v/>
      </c>
      <c r="P452" s="13">
        <f>IF(M452="","",IF(M452&gt;0,"Win",IF(M452&lt;0,"Loss","Flat")))</f>
        <v/>
      </c>
      <c r="T452" s="13">
        <f>IF(A452="","",TEXT(A452,"yyyy-mm"))</f>
        <v/>
      </c>
    </row>
    <row r="453">
      <c r="A453" s="14" t="n"/>
      <c r="H453" s="15" t="n"/>
      <c r="I453" s="15" t="n"/>
      <c r="J453" s="15" t="n"/>
      <c r="K453" s="10">
        <f>IF(OR(G453="",H453="",I453=""),"",IF(F453="Short",(H453-I453)*G453,(I453-H453)*G453))</f>
        <v/>
      </c>
      <c r="L453" s="16" t="n"/>
      <c r="M453" s="10">
        <f>IF(K453="","",K453-N(L453))</f>
        <v/>
      </c>
      <c r="N453" s="10">
        <f>IF(OR(G453="",H453="",J453=""),"",ABS(H453-J453)*G453)</f>
        <v/>
      </c>
      <c r="O453" s="12">
        <f>IF(OR(M453="",N453="",N453=0),"",M453/N453)</f>
        <v/>
      </c>
      <c r="P453" s="13">
        <f>IF(M453="","",IF(M453&gt;0,"Win",IF(M453&lt;0,"Loss","Flat")))</f>
        <v/>
      </c>
      <c r="T453" s="13">
        <f>IF(A453="","",TEXT(A453,"yyyy-mm"))</f>
        <v/>
      </c>
    </row>
    <row r="454">
      <c r="A454" s="14" t="n"/>
      <c r="H454" s="15" t="n"/>
      <c r="I454" s="15" t="n"/>
      <c r="J454" s="15" t="n"/>
      <c r="K454" s="10">
        <f>IF(OR(G454="",H454="",I454=""),"",IF(F454="Short",(H454-I454)*G454,(I454-H454)*G454))</f>
        <v/>
      </c>
      <c r="L454" s="16" t="n"/>
      <c r="M454" s="10">
        <f>IF(K454="","",K454-N(L454))</f>
        <v/>
      </c>
      <c r="N454" s="10">
        <f>IF(OR(G454="",H454="",J454=""),"",ABS(H454-J454)*G454)</f>
        <v/>
      </c>
      <c r="O454" s="12">
        <f>IF(OR(M454="",N454="",N454=0),"",M454/N454)</f>
        <v/>
      </c>
      <c r="P454" s="13">
        <f>IF(M454="","",IF(M454&gt;0,"Win",IF(M454&lt;0,"Loss","Flat")))</f>
        <v/>
      </c>
      <c r="T454" s="13">
        <f>IF(A454="","",TEXT(A454,"yyyy-mm"))</f>
        <v/>
      </c>
    </row>
    <row r="455">
      <c r="A455" s="14" t="n"/>
      <c r="H455" s="15" t="n"/>
      <c r="I455" s="15" t="n"/>
      <c r="J455" s="15" t="n"/>
      <c r="K455" s="10">
        <f>IF(OR(G455="",H455="",I455=""),"",IF(F455="Short",(H455-I455)*G455,(I455-H455)*G455))</f>
        <v/>
      </c>
      <c r="L455" s="16" t="n"/>
      <c r="M455" s="10">
        <f>IF(K455="","",K455-N(L455))</f>
        <v/>
      </c>
      <c r="N455" s="10">
        <f>IF(OR(G455="",H455="",J455=""),"",ABS(H455-J455)*G455)</f>
        <v/>
      </c>
      <c r="O455" s="12">
        <f>IF(OR(M455="",N455="",N455=0),"",M455/N455)</f>
        <v/>
      </c>
      <c r="P455" s="13">
        <f>IF(M455="","",IF(M455&gt;0,"Win",IF(M455&lt;0,"Loss","Flat")))</f>
        <v/>
      </c>
      <c r="T455" s="13">
        <f>IF(A455="","",TEXT(A455,"yyyy-mm"))</f>
        <v/>
      </c>
    </row>
    <row r="456">
      <c r="A456" s="14" t="n"/>
      <c r="H456" s="15" t="n"/>
      <c r="I456" s="15" t="n"/>
      <c r="J456" s="15" t="n"/>
      <c r="K456" s="10">
        <f>IF(OR(G456="",H456="",I456=""),"",IF(F456="Short",(H456-I456)*G456,(I456-H456)*G456))</f>
        <v/>
      </c>
      <c r="L456" s="16" t="n"/>
      <c r="M456" s="10">
        <f>IF(K456="","",K456-N(L456))</f>
        <v/>
      </c>
      <c r="N456" s="10">
        <f>IF(OR(G456="",H456="",J456=""),"",ABS(H456-J456)*G456)</f>
        <v/>
      </c>
      <c r="O456" s="12">
        <f>IF(OR(M456="",N456="",N456=0),"",M456/N456)</f>
        <v/>
      </c>
      <c r="P456" s="13">
        <f>IF(M456="","",IF(M456&gt;0,"Win",IF(M456&lt;0,"Loss","Flat")))</f>
        <v/>
      </c>
      <c r="T456" s="13">
        <f>IF(A456="","",TEXT(A456,"yyyy-mm"))</f>
        <v/>
      </c>
    </row>
    <row r="457">
      <c r="A457" s="14" t="n"/>
      <c r="H457" s="15" t="n"/>
      <c r="I457" s="15" t="n"/>
      <c r="J457" s="15" t="n"/>
      <c r="K457" s="10">
        <f>IF(OR(G457="",H457="",I457=""),"",IF(F457="Short",(H457-I457)*G457,(I457-H457)*G457))</f>
        <v/>
      </c>
      <c r="L457" s="16" t="n"/>
      <c r="M457" s="10">
        <f>IF(K457="","",K457-N(L457))</f>
        <v/>
      </c>
      <c r="N457" s="10">
        <f>IF(OR(G457="",H457="",J457=""),"",ABS(H457-J457)*G457)</f>
        <v/>
      </c>
      <c r="O457" s="12">
        <f>IF(OR(M457="",N457="",N457=0),"",M457/N457)</f>
        <v/>
      </c>
      <c r="P457" s="13">
        <f>IF(M457="","",IF(M457&gt;0,"Win",IF(M457&lt;0,"Loss","Flat")))</f>
        <v/>
      </c>
      <c r="T457" s="13">
        <f>IF(A457="","",TEXT(A457,"yyyy-mm"))</f>
        <v/>
      </c>
    </row>
    <row r="458">
      <c r="A458" s="14" t="n"/>
      <c r="H458" s="15" t="n"/>
      <c r="I458" s="15" t="n"/>
      <c r="J458" s="15" t="n"/>
      <c r="K458" s="10">
        <f>IF(OR(G458="",H458="",I458=""),"",IF(F458="Short",(H458-I458)*G458,(I458-H458)*G458))</f>
        <v/>
      </c>
      <c r="L458" s="16" t="n"/>
      <c r="M458" s="10">
        <f>IF(K458="","",K458-N(L458))</f>
        <v/>
      </c>
      <c r="N458" s="10">
        <f>IF(OR(G458="",H458="",J458=""),"",ABS(H458-J458)*G458)</f>
        <v/>
      </c>
      <c r="O458" s="12">
        <f>IF(OR(M458="",N458="",N458=0),"",M458/N458)</f>
        <v/>
      </c>
      <c r="P458" s="13">
        <f>IF(M458="","",IF(M458&gt;0,"Win",IF(M458&lt;0,"Loss","Flat")))</f>
        <v/>
      </c>
      <c r="T458" s="13">
        <f>IF(A458="","",TEXT(A458,"yyyy-mm"))</f>
        <v/>
      </c>
    </row>
    <row r="459">
      <c r="A459" s="14" t="n"/>
      <c r="H459" s="15" t="n"/>
      <c r="I459" s="15" t="n"/>
      <c r="J459" s="15" t="n"/>
      <c r="K459" s="10">
        <f>IF(OR(G459="",H459="",I459=""),"",IF(F459="Short",(H459-I459)*G459,(I459-H459)*G459))</f>
        <v/>
      </c>
      <c r="L459" s="16" t="n"/>
      <c r="M459" s="10">
        <f>IF(K459="","",K459-N(L459))</f>
        <v/>
      </c>
      <c r="N459" s="10">
        <f>IF(OR(G459="",H459="",J459=""),"",ABS(H459-J459)*G459)</f>
        <v/>
      </c>
      <c r="O459" s="12">
        <f>IF(OR(M459="",N459="",N459=0),"",M459/N459)</f>
        <v/>
      </c>
      <c r="P459" s="13">
        <f>IF(M459="","",IF(M459&gt;0,"Win",IF(M459&lt;0,"Loss","Flat")))</f>
        <v/>
      </c>
      <c r="T459" s="13">
        <f>IF(A459="","",TEXT(A459,"yyyy-mm"))</f>
        <v/>
      </c>
    </row>
    <row r="460">
      <c r="A460" s="14" t="n"/>
      <c r="H460" s="15" t="n"/>
      <c r="I460" s="15" t="n"/>
      <c r="J460" s="15" t="n"/>
      <c r="K460" s="10">
        <f>IF(OR(G460="",H460="",I460=""),"",IF(F460="Short",(H460-I460)*G460,(I460-H460)*G460))</f>
        <v/>
      </c>
      <c r="L460" s="16" t="n"/>
      <c r="M460" s="10">
        <f>IF(K460="","",K460-N(L460))</f>
        <v/>
      </c>
      <c r="N460" s="10">
        <f>IF(OR(G460="",H460="",J460=""),"",ABS(H460-J460)*G460)</f>
        <v/>
      </c>
      <c r="O460" s="12">
        <f>IF(OR(M460="",N460="",N460=0),"",M460/N460)</f>
        <v/>
      </c>
      <c r="P460" s="13">
        <f>IF(M460="","",IF(M460&gt;0,"Win",IF(M460&lt;0,"Loss","Flat")))</f>
        <v/>
      </c>
      <c r="T460" s="13">
        <f>IF(A460="","",TEXT(A460,"yyyy-mm"))</f>
        <v/>
      </c>
    </row>
    <row r="461">
      <c r="A461" s="14" t="n"/>
      <c r="H461" s="15" t="n"/>
      <c r="I461" s="15" t="n"/>
      <c r="J461" s="15" t="n"/>
      <c r="K461" s="10">
        <f>IF(OR(G461="",H461="",I461=""),"",IF(F461="Short",(H461-I461)*G461,(I461-H461)*G461))</f>
        <v/>
      </c>
      <c r="L461" s="16" t="n"/>
      <c r="M461" s="10">
        <f>IF(K461="","",K461-N(L461))</f>
        <v/>
      </c>
      <c r="N461" s="10">
        <f>IF(OR(G461="",H461="",J461=""),"",ABS(H461-J461)*G461)</f>
        <v/>
      </c>
      <c r="O461" s="12">
        <f>IF(OR(M461="",N461="",N461=0),"",M461/N461)</f>
        <v/>
      </c>
      <c r="P461" s="13">
        <f>IF(M461="","",IF(M461&gt;0,"Win",IF(M461&lt;0,"Loss","Flat")))</f>
        <v/>
      </c>
      <c r="T461" s="13">
        <f>IF(A461="","",TEXT(A461,"yyyy-mm"))</f>
        <v/>
      </c>
    </row>
    <row r="462">
      <c r="A462" s="14" t="n"/>
      <c r="H462" s="15" t="n"/>
      <c r="I462" s="15" t="n"/>
      <c r="J462" s="15" t="n"/>
      <c r="K462" s="10">
        <f>IF(OR(G462="",H462="",I462=""),"",IF(F462="Short",(H462-I462)*G462,(I462-H462)*G462))</f>
        <v/>
      </c>
      <c r="L462" s="16" t="n"/>
      <c r="M462" s="10">
        <f>IF(K462="","",K462-N(L462))</f>
        <v/>
      </c>
      <c r="N462" s="10">
        <f>IF(OR(G462="",H462="",J462=""),"",ABS(H462-J462)*G462)</f>
        <v/>
      </c>
      <c r="O462" s="12">
        <f>IF(OR(M462="",N462="",N462=0),"",M462/N462)</f>
        <v/>
      </c>
      <c r="P462" s="13">
        <f>IF(M462="","",IF(M462&gt;0,"Win",IF(M462&lt;0,"Loss","Flat")))</f>
        <v/>
      </c>
      <c r="T462" s="13">
        <f>IF(A462="","",TEXT(A462,"yyyy-mm"))</f>
        <v/>
      </c>
    </row>
    <row r="463">
      <c r="A463" s="14" t="n"/>
      <c r="H463" s="15" t="n"/>
      <c r="I463" s="15" t="n"/>
      <c r="J463" s="15" t="n"/>
      <c r="K463" s="10">
        <f>IF(OR(G463="",H463="",I463=""),"",IF(F463="Short",(H463-I463)*G463,(I463-H463)*G463))</f>
        <v/>
      </c>
      <c r="L463" s="16" t="n"/>
      <c r="M463" s="10">
        <f>IF(K463="","",K463-N(L463))</f>
        <v/>
      </c>
      <c r="N463" s="10">
        <f>IF(OR(G463="",H463="",J463=""),"",ABS(H463-J463)*G463)</f>
        <v/>
      </c>
      <c r="O463" s="12">
        <f>IF(OR(M463="",N463="",N463=0),"",M463/N463)</f>
        <v/>
      </c>
      <c r="P463" s="13">
        <f>IF(M463="","",IF(M463&gt;0,"Win",IF(M463&lt;0,"Loss","Flat")))</f>
        <v/>
      </c>
      <c r="T463" s="13">
        <f>IF(A463="","",TEXT(A463,"yyyy-mm"))</f>
        <v/>
      </c>
    </row>
    <row r="464">
      <c r="A464" s="14" t="n"/>
      <c r="H464" s="15" t="n"/>
      <c r="I464" s="15" t="n"/>
      <c r="J464" s="15" t="n"/>
      <c r="K464" s="10">
        <f>IF(OR(G464="",H464="",I464=""),"",IF(F464="Short",(H464-I464)*G464,(I464-H464)*G464))</f>
        <v/>
      </c>
      <c r="L464" s="16" t="n"/>
      <c r="M464" s="10">
        <f>IF(K464="","",K464-N(L464))</f>
        <v/>
      </c>
      <c r="N464" s="10">
        <f>IF(OR(G464="",H464="",J464=""),"",ABS(H464-J464)*G464)</f>
        <v/>
      </c>
      <c r="O464" s="12">
        <f>IF(OR(M464="",N464="",N464=0),"",M464/N464)</f>
        <v/>
      </c>
      <c r="P464" s="13">
        <f>IF(M464="","",IF(M464&gt;0,"Win",IF(M464&lt;0,"Loss","Flat")))</f>
        <v/>
      </c>
      <c r="T464" s="13">
        <f>IF(A464="","",TEXT(A464,"yyyy-mm"))</f>
        <v/>
      </c>
    </row>
    <row r="465">
      <c r="A465" s="14" t="n"/>
      <c r="H465" s="15" t="n"/>
      <c r="I465" s="15" t="n"/>
      <c r="J465" s="15" t="n"/>
      <c r="K465" s="10">
        <f>IF(OR(G465="",H465="",I465=""),"",IF(F465="Short",(H465-I465)*G465,(I465-H465)*G465))</f>
        <v/>
      </c>
      <c r="L465" s="16" t="n"/>
      <c r="M465" s="10">
        <f>IF(K465="","",K465-N(L465))</f>
        <v/>
      </c>
      <c r="N465" s="10">
        <f>IF(OR(G465="",H465="",J465=""),"",ABS(H465-J465)*G465)</f>
        <v/>
      </c>
      <c r="O465" s="12">
        <f>IF(OR(M465="",N465="",N465=0),"",M465/N465)</f>
        <v/>
      </c>
      <c r="P465" s="13">
        <f>IF(M465="","",IF(M465&gt;0,"Win",IF(M465&lt;0,"Loss","Flat")))</f>
        <v/>
      </c>
      <c r="T465" s="13">
        <f>IF(A465="","",TEXT(A465,"yyyy-mm"))</f>
        <v/>
      </c>
    </row>
    <row r="466">
      <c r="A466" s="14" t="n"/>
      <c r="H466" s="15" t="n"/>
      <c r="I466" s="15" t="n"/>
      <c r="J466" s="15" t="n"/>
      <c r="K466" s="10">
        <f>IF(OR(G466="",H466="",I466=""),"",IF(F466="Short",(H466-I466)*G466,(I466-H466)*G466))</f>
        <v/>
      </c>
      <c r="L466" s="16" t="n"/>
      <c r="M466" s="10">
        <f>IF(K466="","",K466-N(L466))</f>
        <v/>
      </c>
      <c r="N466" s="10">
        <f>IF(OR(G466="",H466="",J466=""),"",ABS(H466-J466)*G466)</f>
        <v/>
      </c>
      <c r="O466" s="12">
        <f>IF(OR(M466="",N466="",N466=0),"",M466/N466)</f>
        <v/>
      </c>
      <c r="P466" s="13">
        <f>IF(M466="","",IF(M466&gt;0,"Win",IF(M466&lt;0,"Loss","Flat")))</f>
        <v/>
      </c>
      <c r="T466" s="13">
        <f>IF(A466="","",TEXT(A466,"yyyy-mm"))</f>
        <v/>
      </c>
    </row>
    <row r="467">
      <c r="A467" s="14" t="n"/>
      <c r="H467" s="15" t="n"/>
      <c r="I467" s="15" t="n"/>
      <c r="J467" s="15" t="n"/>
      <c r="K467" s="10">
        <f>IF(OR(G467="",H467="",I467=""),"",IF(F467="Short",(H467-I467)*G467,(I467-H467)*G467))</f>
        <v/>
      </c>
      <c r="L467" s="16" t="n"/>
      <c r="M467" s="10">
        <f>IF(K467="","",K467-N(L467))</f>
        <v/>
      </c>
      <c r="N467" s="10">
        <f>IF(OR(G467="",H467="",J467=""),"",ABS(H467-J467)*G467)</f>
        <v/>
      </c>
      <c r="O467" s="12">
        <f>IF(OR(M467="",N467="",N467=0),"",M467/N467)</f>
        <v/>
      </c>
      <c r="P467" s="13">
        <f>IF(M467="","",IF(M467&gt;0,"Win",IF(M467&lt;0,"Loss","Flat")))</f>
        <v/>
      </c>
      <c r="T467" s="13">
        <f>IF(A467="","",TEXT(A467,"yyyy-mm"))</f>
        <v/>
      </c>
    </row>
    <row r="468">
      <c r="A468" s="14" t="n"/>
      <c r="H468" s="15" t="n"/>
      <c r="I468" s="15" t="n"/>
      <c r="J468" s="15" t="n"/>
      <c r="K468" s="10">
        <f>IF(OR(G468="",H468="",I468=""),"",IF(F468="Short",(H468-I468)*G468,(I468-H468)*G468))</f>
        <v/>
      </c>
      <c r="L468" s="16" t="n"/>
      <c r="M468" s="10">
        <f>IF(K468="","",K468-N(L468))</f>
        <v/>
      </c>
      <c r="N468" s="10">
        <f>IF(OR(G468="",H468="",J468=""),"",ABS(H468-J468)*G468)</f>
        <v/>
      </c>
      <c r="O468" s="12">
        <f>IF(OR(M468="",N468="",N468=0),"",M468/N468)</f>
        <v/>
      </c>
      <c r="P468" s="13">
        <f>IF(M468="","",IF(M468&gt;0,"Win",IF(M468&lt;0,"Loss","Flat")))</f>
        <v/>
      </c>
      <c r="T468" s="13">
        <f>IF(A468="","",TEXT(A468,"yyyy-mm"))</f>
        <v/>
      </c>
    </row>
    <row r="469">
      <c r="A469" s="14" t="n"/>
      <c r="H469" s="15" t="n"/>
      <c r="I469" s="15" t="n"/>
      <c r="J469" s="15" t="n"/>
      <c r="K469" s="10">
        <f>IF(OR(G469="",H469="",I469=""),"",IF(F469="Short",(H469-I469)*G469,(I469-H469)*G469))</f>
        <v/>
      </c>
      <c r="L469" s="16" t="n"/>
      <c r="M469" s="10">
        <f>IF(K469="","",K469-N(L469))</f>
        <v/>
      </c>
      <c r="N469" s="10">
        <f>IF(OR(G469="",H469="",J469=""),"",ABS(H469-J469)*G469)</f>
        <v/>
      </c>
      <c r="O469" s="12">
        <f>IF(OR(M469="",N469="",N469=0),"",M469/N469)</f>
        <v/>
      </c>
      <c r="P469" s="13">
        <f>IF(M469="","",IF(M469&gt;0,"Win",IF(M469&lt;0,"Loss","Flat")))</f>
        <v/>
      </c>
      <c r="T469" s="13">
        <f>IF(A469="","",TEXT(A469,"yyyy-mm"))</f>
        <v/>
      </c>
    </row>
    <row r="470">
      <c r="A470" s="14" t="n"/>
      <c r="H470" s="15" t="n"/>
      <c r="I470" s="15" t="n"/>
      <c r="J470" s="15" t="n"/>
      <c r="K470" s="10">
        <f>IF(OR(G470="",H470="",I470=""),"",IF(F470="Short",(H470-I470)*G470,(I470-H470)*G470))</f>
        <v/>
      </c>
      <c r="L470" s="16" t="n"/>
      <c r="M470" s="10">
        <f>IF(K470="","",K470-N(L470))</f>
        <v/>
      </c>
      <c r="N470" s="10">
        <f>IF(OR(G470="",H470="",J470=""),"",ABS(H470-J470)*G470)</f>
        <v/>
      </c>
      <c r="O470" s="12">
        <f>IF(OR(M470="",N470="",N470=0),"",M470/N470)</f>
        <v/>
      </c>
      <c r="P470" s="13">
        <f>IF(M470="","",IF(M470&gt;0,"Win",IF(M470&lt;0,"Loss","Flat")))</f>
        <v/>
      </c>
      <c r="T470" s="13">
        <f>IF(A470="","",TEXT(A470,"yyyy-mm"))</f>
        <v/>
      </c>
    </row>
    <row r="471">
      <c r="A471" s="14" t="n"/>
      <c r="H471" s="15" t="n"/>
      <c r="I471" s="15" t="n"/>
      <c r="J471" s="15" t="n"/>
      <c r="K471" s="10">
        <f>IF(OR(G471="",H471="",I471=""),"",IF(F471="Short",(H471-I471)*G471,(I471-H471)*G471))</f>
        <v/>
      </c>
      <c r="L471" s="16" t="n"/>
      <c r="M471" s="10">
        <f>IF(K471="","",K471-N(L471))</f>
        <v/>
      </c>
      <c r="N471" s="10">
        <f>IF(OR(G471="",H471="",J471=""),"",ABS(H471-J471)*G471)</f>
        <v/>
      </c>
      <c r="O471" s="12">
        <f>IF(OR(M471="",N471="",N471=0),"",M471/N471)</f>
        <v/>
      </c>
      <c r="P471" s="13">
        <f>IF(M471="","",IF(M471&gt;0,"Win",IF(M471&lt;0,"Loss","Flat")))</f>
        <v/>
      </c>
      <c r="T471" s="13">
        <f>IF(A471="","",TEXT(A471,"yyyy-mm"))</f>
        <v/>
      </c>
    </row>
    <row r="472">
      <c r="A472" s="14" t="n"/>
      <c r="H472" s="15" t="n"/>
      <c r="I472" s="15" t="n"/>
      <c r="J472" s="15" t="n"/>
      <c r="K472" s="10">
        <f>IF(OR(G472="",H472="",I472=""),"",IF(F472="Short",(H472-I472)*G472,(I472-H472)*G472))</f>
        <v/>
      </c>
      <c r="L472" s="16" t="n"/>
      <c r="M472" s="10">
        <f>IF(K472="","",K472-N(L472))</f>
        <v/>
      </c>
      <c r="N472" s="10">
        <f>IF(OR(G472="",H472="",J472=""),"",ABS(H472-J472)*G472)</f>
        <v/>
      </c>
      <c r="O472" s="12">
        <f>IF(OR(M472="",N472="",N472=0),"",M472/N472)</f>
        <v/>
      </c>
      <c r="P472" s="13">
        <f>IF(M472="","",IF(M472&gt;0,"Win",IF(M472&lt;0,"Loss","Flat")))</f>
        <v/>
      </c>
      <c r="T472" s="13">
        <f>IF(A472="","",TEXT(A472,"yyyy-mm"))</f>
        <v/>
      </c>
    </row>
    <row r="473">
      <c r="A473" s="14" t="n"/>
      <c r="H473" s="15" t="n"/>
      <c r="I473" s="15" t="n"/>
      <c r="J473" s="15" t="n"/>
      <c r="K473" s="10">
        <f>IF(OR(G473="",H473="",I473=""),"",IF(F473="Short",(H473-I473)*G473,(I473-H473)*G473))</f>
        <v/>
      </c>
      <c r="L473" s="16" t="n"/>
      <c r="M473" s="10">
        <f>IF(K473="","",K473-N(L473))</f>
        <v/>
      </c>
      <c r="N473" s="10">
        <f>IF(OR(G473="",H473="",J473=""),"",ABS(H473-J473)*G473)</f>
        <v/>
      </c>
      <c r="O473" s="12">
        <f>IF(OR(M473="",N473="",N473=0),"",M473/N473)</f>
        <v/>
      </c>
      <c r="P473" s="13">
        <f>IF(M473="","",IF(M473&gt;0,"Win",IF(M473&lt;0,"Loss","Flat")))</f>
        <v/>
      </c>
      <c r="T473" s="13">
        <f>IF(A473="","",TEXT(A473,"yyyy-mm"))</f>
        <v/>
      </c>
    </row>
    <row r="474">
      <c r="A474" s="14" t="n"/>
      <c r="H474" s="15" t="n"/>
      <c r="I474" s="15" t="n"/>
      <c r="J474" s="15" t="n"/>
      <c r="K474" s="10">
        <f>IF(OR(G474="",H474="",I474=""),"",IF(F474="Short",(H474-I474)*G474,(I474-H474)*G474))</f>
        <v/>
      </c>
      <c r="L474" s="16" t="n"/>
      <c r="M474" s="10">
        <f>IF(K474="","",K474-N(L474))</f>
        <v/>
      </c>
      <c r="N474" s="10">
        <f>IF(OR(G474="",H474="",J474=""),"",ABS(H474-J474)*G474)</f>
        <v/>
      </c>
      <c r="O474" s="12">
        <f>IF(OR(M474="",N474="",N474=0),"",M474/N474)</f>
        <v/>
      </c>
      <c r="P474" s="13">
        <f>IF(M474="","",IF(M474&gt;0,"Win",IF(M474&lt;0,"Loss","Flat")))</f>
        <v/>
      </c>
      <c r="T474" s="13">
        <f>IF(A474="","",TEXT(A474,"yyyy-mm"))</f>
        <v/>
      </c>
    </row>
    <row r="475">
      <c r="A475" s="14" t="n"/>
      <c r="H475" s="15" t="n"/>
      <c r="I475" s="15" t="n"/>
      <c r="J475" s="15" t="n"/>
      <c r="K475" s="10">
        <f>IF(OR(G475="",H475="",I475=""),"",IF(F475="Short",(H475-I475)*G475,(I475-H475)*G475))</f>
        <v/>
      </c>
      <c r="L475" s="16" t="n"/>
      <c r="M475" s="10">
        <f>IF(K475="","",K475-N(L475))</f>
        <v/>
      </c>
      <c r="N475" s="10">
        <f>IF(OR(G475="",H475="",J475=""),"",ABS(H475-J475)*G475)</f>
        <v/>
      </c>
      <c r="O475" s="12">
        <f>IF(OR(M475="",N475="",N475=0),"",M475/N475)</f>
        <v/>
      </c>
      <c r="P475" s="13">
        <f>IF(M475="","",IF(M475&gt;0,"Win",IF(M475&lt;0,"Loss","Flat")))</f>
        <v/>
      </c>
      <c r="T475" s="13">
        <f>IF(A475="","",TEXT(A475,"yyyy-mm"))</f>
        <v/>
      </c>
    </row>
    <row r="476">
      <c r="A476" s="14" t="n"/>
      <c r="H476" s="15" t="n"/>
      <c r="I476" s="15" t="n"/>
      <c r="J476" s="15" t="n"/>
      <c r="K476" s="10">
        <f>IF(OR(G476="",H476="",I476=""),"",IF(F476="Short",(H476-I476)*G476,(I476-H476)*G476))</f>
        <v/>
      </c>
      <c r="L476" s="16" t="n"/>
      <c r="M476" s="10">
        <f>IF(K476="","",K476-N(L476))</f>
        <v/>
      </c>
      <c r="N476" s="10">
        <f>IF(OR(G476="",H476="",J476=""),"",ABS(H476-J476)*G476)</f>
        <v/>
      </c>
      <c r="O476" s="12">
        <f>IF(OR(M476="",N476="",N476=0),"",M476/N476)</f>
        <v/>
      </c>
      <c r="P476" s="13">
        <f>IF(M476="","",IF(M476&gt;0,"Win",IF(M476&lt;0,"Loss","Flat")))</f>
        <v/>
      </c>
      <c r="T476" s="13">
        <f>IF(A476="","",TEXT(A476,"yyyy-mm"))</f>
        <v/>
      </c>
    </row>
    <row r="477">
      <c r="A477" s="14" t="n"/>
      <c r="H477" s="15" t="n"/>
      <c r="I477" s="15" t="n"/>
      <c r="J477" s="15" t="n"/>
      <c r="K477" s="10">
        <f>IF(OR(G477="",H477="",I477=""),"",IF(F477="Short",(H477-I477)*G477,(I477-H477)*G477))</f>
        <v/>
      </c>
      <c r="L477" s="16" t="n"/>
      <c r="M477" s="10">
        <f>IF(K477="","",K477-N(L477))</f>
        <v/>
      </c>
      <c r="N477" s="10">
        <f>IF(OR(G477="",H477="",J477=""),"",ABS(H477-J477)*G477)</f>
        <v/>
      </c>
      <c r="O477" s="12">
        <f>IF(OR(M477="",N477="",N477=0),"",M477/N477)</f>
        <v/>
      </c>
      <c r="P477" s="13">
        <f>IF(M477="","",IF(M477&gt;0,"Win",IF(M477&lt;0,"Loss","Flat")))</f>
        <v/>
      </c>
      <c r="T477" s="13">
        <f>IF(A477="","",TEXT(A477,"yyyy-mm"))</f>
        <v/>
      </c>
    </row>
    <row r="478">
      <c r="A478" s="14" t="n"/>
      <c r="H478" s="15" t="n"/>
      <c r="I478" s="15" t="n"/>
      <c r="J478" s="15" t="n"/>
      <c r="K478" s="10">
        <f>IF(OR(G478="",H478="",I478=""),"",IF(F478="Short",(H478-I478)*G478,(I478-H478)*G478))</f>
        <v/>
      </c>
      <c r="L478" s="16" t="n"/>
      <c r="M478" s="10">
        <f>IF(K478="","",K478-N(L478))</f>
        <v/>
      </c>
      <c r="N478" s="10">
        <f>IF(OR(G478="",H478="",J478=""),"",ABS(H478-J478)*G478)</f>
        <v/>
      </c>
      <c r="O478" s="12">
        <f>IF(OR(M478="",N478="",N478=0),"",M478/N478)</f>
        <v/>
      </c>
      <c r="P478" s="13">
        <f>IF(M478="","",IF(M478&gt;0,"Win",IF(M478&lt;0,"Loss","Flat")))</f>
        <v/>
      </c>
      <c r="T478" s="13">
        <f>IF(A478="","",TEXT(A478,"yyyy-mm"))</f>
        <v/>
      </c>
    </row>
    <row r="479">
      <c r="A479" s="14" t="n"/>
      <c r="H479" s="15" t="n"/>
      <c r="I479" s="15" t="n"/>
      <c r="J479" s="15" t="n"/>
      <c r="K479" s="10">
        <f>IF(OR(G479="",H479="",I479=""),"",IF(F479="Short",(H479-I479)*G479,(I479-H479)*G479))</f>
        <v/>
      </c>
      <c r="L479" s="16" t="n"/>
      <c r="M479" s="10">
        <f>IF(K479="","",K479-N(L479))</f>
        <v/>
      </c>
      <c r="N479" s="10">
        <f>IF(OR(G479="",H479="",J479=""),"",ABS(H479-J479)*G479)</f>
        <v/>
      </c>
      <c r="O479" s="12">
        <f>IF(OR(M479="",N479="",N479=0),"",M479/N479)</f>
        <v/>
      </c>
      <c r="P479" s="13">
        <f>IF(M479="","",IF(M479&gt;0,"Win",IF(M479&lt;0,"Loss","Flat")))</f>
        <v/>
      </c>
      <c r="T479" s="13">
        <f>IF(A479="","",TEXT(A479,"yyyy-mm"))</f>
        <v/>
      </c>
    </row>
    <row r="480">
      <c r="A480" s="14" t="n"/>
      <c r="H480" s="15" t="n"/>
      <c r="I480" s="15" t="n"/>
      <c r="J480" s="15" t="n"/>
      <c r="K480" s="10">
        <f>IF(OR(G480="",H480="",I480=""),"",IF(F480="Short",(H480-I480)*G480,(I480-H480)*G480))</f>
        <v/>
      </c>
      <c r="L480" s="16" t="n"/>
      <c r="M480" s="10">
        <f>IF(K480="","",K480-N(L480))</f>
        <v/>
      </c>
      <c r="N480" s="10">
        <f>IF(OR(G480="",H480="",J480=""),"",ABS(H480-J480)*G480)</f>
        <v/>
      </c>
      <c r="O480" s="12">
        <f>IF(OR(M480="",N480="",N480=0),"",M480/N480)</f>
        <v/>
      </c>
      <c r="P480" s="13">
        <f>IF(M480="","",IF(M480&gt;0,"Win",IF(M480&lt;0,"Loss","Flat")))</f>
        <v/>
      </c>
      <c r="T480" s="13">
        <f>IF(A480="","",TEXT(A480,"yyyy-mm"))</f>
        <v/>
      </c>
    </row>
    <row r="481">
      <c r="A481" s="14" t="n"/>
      <c r="H481" s="15" t="n"/>
      <c r="I481" s="15" t="n"/>
      <c r="J481" s="15" t="n"/>
      <c r="K481" s="10">
        <f>IF(OR(G481="",H481="",I481=""),"",IF(F481="Short",(H481-I481)*G481,(I481-H481)*G481))</f>
        <v/>
      </c>
      <c r="L481" s="16" t="n"/>
      <c r="M481" s="10">
        <f>IF(K481="","",K481-N(L481))</f>
        <v/>
      </c>
      <c r="N481" s="10">
        <f>IF(OR(G481="",H481="",J481=""),"",ABS(H481-J481)*G481)</f>
        <v/>
      </c>
      <c r="O481" s="12">
        <f>IF(OR(M481="",N481="",N481=0),"",M481/N481)</f>
        <v/>
      </c>
      <c r="P481" s="13">
        <f>IF(M481="","",IF(M481&gt;0,"Win",IF(M481&lt;0,"Loss","Flat")))</f>
        <v/>
      </c>
      <c r="T481" s="13">
        <f>IF(A481="","",TEXT(A481,"yyyy-mm"))</f>
        <v/>
      </c>
    </row>
    <row r="482">
      <c r="A482" s="14" t="n"/>
      <c r="H482" s="15" t="n"/>
      <c r="I482" s="15" t="n"/>
      <c r="J482" s="15" t="n"/>
      <c r="K482" s="10">
        <f>IF(OR(G482="",H482="",I482=""),"",IF(F482="Short",(H482-I482)*G482,(I482-H482)*G482))</f>
        <v/>
      </c>
      <c r="L482" s="16" t="n"/>
      <c r="M482" s="10">
        <f>IF(K482="","",K482-N(L482))</f>
        <v/>
      </c>
      <c r="N482" s="10">
        <f>IF(OR(G482="",H482="",J482=""),"",ABS(H482-J482)*G482)</f>
        <v/>
      </c>
      <c r="O482" s="12">
        <f>IF(OR(M482="",N482="",N482=0),"",M482/N482)</f>
        <v/>
      </c>
      <c r="P482" s="13">
        <f>IF(M482="","",IF(M482&gt;0,"Win",IF(M482&lt;0,"Loss","Flat")))</f>
        <v/>
      </c>
      <c r="T482" s="13">
        <f>IF(A482="","",TEXT(A482,"yyyy-mm"))</f>
        <v/>
      </c>
    </row>
    <row r="483">
      <c r="A483" s="14" t="n"/>
      <c r="H483" s="15" t="n"/>
      <c r="I483" s="15" t="n"/>
      <c r="J483" s="15" t="n"/>
      <c r="K483" s="10">
        <f>IF(OR(G483="",H483="",I483=""),"",IF(F483="Short",(H483-I483)*G483,(I483-H483)*G483))</f>
        <v/>
      </c>
      <c r="L483" s="16" t="n"/>
      <c r="M483" s="10">
        <f>IF(K483="","",K483-N(L483))</f>
        <v/>
      </c>
      <c r="N483" s="10">
        <f>IF(OR(G483="",H483="",J483=""),"",ABS(H483-J483)*G483)</f>
        <v/>
      </c>
      <c r="O483" s="12">
        <f>IF(OR(M483="",N483="",N483=0),"",M483/N483)</f>
        <v/>
      </c>
      <c r="P483" s="13">
        <f>IF(M483="","",IF(M483&gt;0,"Win",IF(M483&lt;0,"Loss","Flat")))</f>
        <v/>
      </c>
      <c r="T483" s="13">
        <f>IF(A483="","",TEXT(A483,"yyyy-mm"))</f>
        <v/>
      </c>
    </row>
    <row r="484">
      <c r="A484" s="14" t="n"/>
      <c r="H484" s="15" t="n"/>
      <c r="I484" s="15" t="n"/>
      <c r="J484" s="15" t="n"/>
      <c r="K484" s="10">
        <f>IF(OR(G484="",H484="",I484=""),"",IF(F484="Short",(H484-I484)*G484,(I484-H484)*G484))</f>
        <v/>
      </c>
      <c r="L484" s="16" t="n"/>
      <c r="M484" s="10">
        <f>IF(K484="","",K484-N(L484))</f>
        <v/>
      </c>
      <c r="N484" s="10">
        <f>IF(OR(G484="",H484="",J484=""),"",ABS(H484-J484)*G484)</f>
        <v/>
      </c>
      <c r="O484" s="12">
        <f>IF(OR(M484="",N484="",N484=0),"",M484/N484)</f>
        <v/>
      </c>
      <c r="P484" s="13">
        <f>IF(M484="","",IF(M484&gt;0,"Win",IF(M484&lt;0,"Loss","Flat")))</f>
        <v/>
      </c>
      <c r="T484" s="13">
        <f>IF(A484="","",TEXT(A484,"yyyy-mm"))</f>
        <v/>
      </c>
    </row>
    <row r="485">
      <c r="A485" s="14" t="n"/>
      <c r="H485" s="15" t="n"/>
      <c r="I485" s="15" t="n"/>
      <c r="J485" s="15" t="n"/>
      <c r="K485" s="10">
        <f>IF(OR(G485="",H485="",I485=""),"",IF(F485="Short",(H485-I485)*G485,(I485-H485)*G485))</f>
        <v/>
      </c>
      <c r="L485" s="16" t="n"/>
      <c r="M485" s="10">
        <f>IF(K485="","",K485-N(L485))</f>
        <v/>
      </c>
      <c r="N485" s="10">
        <f>IF(OR(G485="",H485="",J485=""),"",ABS(H485-J485)*G485)</f>
        <v/>
      </c>
      <c r="O485" s="12">
        <f>IF(OR(M485="",N485="",N485=0),"",M485/N485)</f>
        <v/>
      </c>
      <c r="P485" s="13">
        <f>IF(M485="","",IF(M485&gt;0,"Win",IF(M485&lt;0,"Loss","Flat")))</f>
        <v/>
      </c>
      <c r="T485" s="13">
        <f>IF(A485="","",TEXT(A485,"yyyy-mm"))</f>
        <v/>
      </c>
    </row>
    <row r="486">
      <c r="A486" s="14" t="n"/>
      <c r="H486" s="15" t="n"/>
      <c r="I486" s="15" t="n"/>
      <c r="J486" s="15" t="n"/>
      <c r="K486" s="10">
        <f>IF(OR(G486="",H486="",I486=""),"",IF(F486="Short",(H486-I486)*G486,(I486-H486)*G486))</f>
        <v/>
      </c>
      <c r="L486" s="16" t="n"/>
      <c r="M486" s="10">
        <f>IF(K486="","",K486-N(L486))</f>
        <v/>
      </c>
      <c r="N486" s="10">
        <f>IF(OR(G486="",H486="",J486=""),"",ABS(H486-J486)*G486)</f>
        <v/>
      </c>
      <c r="O486" s="12">
        <f>IF(OR(M486="",N486="",N486=0),"",M486/N486)</f>
        <v/>
      </c>
      <c r="P486" s="13">
        <f>IF(M486="","",IF(M486&gt;0,"Win",IF(M486&lt;0,"Loss","Flat")))</f>
        <v/>
      </c>
      <c r="T486" s="13">
        <f>IF(A486="","",TEXT(A486,"yyyy-mm"))</f>
        <v/>
      </c>
    </row>
    <row r="487">
      <c r="A487" s="14" t="n"/>
      <c r="H487" s="15" t="n"/>
      <c r="I487" s="15" t="n"/>
      <c r="J487" s="15" t="n"/>
      <c r="K487" s="10">
        <f>IF(OR(G487="",H487="",I487=""),"",IF(F487="Short",(H487-I487)*G487,(I487-H487)*G487))</f>
        <v/>
      </c>
      <c r="L487" s="16" t="n"/>
      <c r="M487" s="10">
        <f>IF(K487="","",K487-N(L487))</f>
        <v/>
      </c>
      <c r="N487" s="10">
        <f>IF(OR(G487="",H487="",J487=""),"",ABS(H487-J487)*G487)</f>
        <v/>
      </c>
      <c r="O487" s="12">
        <f>IF(OR(M487="",N487="",N487=0),"",M487/N487)</f>
        <v/>
      </c>
      <c r="P487" s="13">
        <f>IF(M487="","",IF(M487&gt;0,"Win",IF(M487&lt;0,"Loss","Flat")))</f>
        <v/>
      </c>
      <c r="T487" s="13">
        <f>IF(A487="","",TEXT(A487,"yyyy-mm"))</f>
        <v/>
      </c>
    </row>
    <row r="488">
      <c r="A488" s="14" t="n"/>
      <c r="H488" s="15" t="n"/>
      <c r="I488" s="15" t="n"/>
      <c r="J488" s="15" t="n"/>
      <c r="K488" s="10">
        <f>IF(OR(G488="",H488="",I488=""),"",IF(F488="Short",(H488-I488)*G488,(I488-H488)*G488))</f>
        <v/>
      </c>
      <c r="L488" s="16" t="n"/>
      <c r="M488" s="10">
        <f>IF(K488="","",K488-N(L488))</f>
        <v/>
      </c>
      <c r="N488" s="10">
        <f>IF(OR(G488="",H488="",J488=""),"",ABS(H488-J488)*G488)</f>
        <v/>
      </c>
      <c r="O488" s="12">
        <f>IF(OR(M488="",N488="",N488=0),"",M488/N488)</f>
        <v/>
      </c>
      <c r="P488" s="13">
        <f>IF(M488="","",IF(M488&gt;0,"Win",IF(M488&lt;0,"Loss","Flat")))</f>
        <v/>
      </c>
      <c r="T488" s="13">
        <f>IF(A488="","",TEXT(A488,"yyyy-mm"))</f>
        <v/>
      </c>
    </row>
    <row r="489">
      <c r="A489" s="14" t="n"/>
      <c r="H489" s="15" t="n"/>
      <c r="I489" s="15" t="n"/>
      <c r="J489" s="15" t="n"/>
      <c r="K489" s="10">
        <f>IF(OR(G489="",H489="",I489=""),"",IF(F489="Short",(H489-I489)*G489,(I489-H489)*G489))</f>
        <v/>
      </c>
      <c r="L489" s="16" t="n"/>
      <c r="M489" s="10">
        <f>IF(K489="","",K489-N(L489))</f>
        <v/>
      </c>
      <c r="N489" s="10">
        <f>IF(OR(G489="",H489="",J489=""),"",ABS(H489-J489)*G489)</f>
        <v/>
      </c>
      <c r="O489" s="12">
        <f>IF(OR(M489="",N489="",N489=0),"",M489/N489)</f>
        <v/>
      </c>
      <c r="P489" s="13">
        <f>IF(M489="","",IF(M489&gt;0,"Win",IF(M489&lt;0,"Loss","Flat")))</f>
        <v/>
      </c>
      <c r="T489" s="13">
        <f>IF(A489="","",TEXT(A489,"yyyy-mm"))</f>
        <v/>
      </c>
    </row>
    <row r="490">
      <c r="A490" s="14" t="n"/>
      <c r="H490" s="15" t="n"/>
      <c r="I490" s="15" t="n"/>
      <c r="J490" s="15" t="n"/>
      <c r="K490" s="10">
        <f>IF(OR(G490="",H490="",I490=""),"",IF(F490="Short",(H490-I490)*G490,(I490-H490)*G490))</f>
        <v/>
      </c>
      <c r="L490" s="16" t="n"/>
      <c r="M490" s="10">
        <f>IF(K490="","",K490-N(L490))</f>
        <v/>
      </c>
      <c r="N490" s="10">
        <f>IF(OR(G490="",H490="",J490=""),"",ABS(H490-J490)*G490)</f>
        <v/>
      </c>
      <c r="O490" s="12">
        <f>IF(OR(M490="",N490="",N490=0),"",M490/N490)</f>
        <v/>
      </c>
      <c r="P490" s="13">
        <f>IF(M490="","",IF(M490&gt;0,"Win",IF(M490&lt;0,"Loss","Flat")))</f>
        <v/>
      </c>
      <c r="T490" s="13">
        <f>IF(A490="","",TEXT(A490,"yyyy-mm"))</f>
        <v/>
      </c>
    </row>
    <row r="491">
      <c r="A491" s="14" t="n"/>
      <c r="H491" s="15" t="n"/>
      <c r="I491" s="15" t="n"/>
      <c r="J491" s="15" t="n"/>
      <c r="K491" s="10">
        <f>IF(OR(G491="",H491="",I491=""),"",IF(F491="Short",(H491-I491)*G491,(I491-H491)*G491))</f>
        <v/>
      </c>
      <c r="L491" s="16" t="n"/>
      <c r="M491" s="10">
        <f>IF(K491="","",K491-N(L491))</f>
        <v/>
      </c>
      <c r="N491" s="10">
        <f>IF(OR(G491="",H491="",J491=""),"",ABS(H491-J491)*G491)</f>
        <v/>
      </c>
      <c r="O491" s="12">
        <f>IF(OR(M491="",N491="",N491=0),"",M491/N491)</f>
        <v/>
      </c>
      <c r="P491" s="13">
        <f>IF(M491="","",IF(M491&gt;0,"Win",IF(M491&lt;0,"Loss","Flat")))</f>
        <v/>
      </c>
      <c r="T491" s="13">
        <f>IF(A491="","",TEXT(A491,"yyyy-mm"))</f>
        <v/>
      </c>
    </row>
    <row r="492">
      <c r="A492" s="14" t="n"/>
      <c r="H492" s="15" t="n"/>
      <c r="I492" s="15" t="n"/>
      <c r="J492" s="15" t="n"/>
      <c r="K492" s="10">
        <f>IF(OR(G492="",H492="",I492=""),"",IF(F492="Short",(H492-I492)*G492,(I492-H492)*G492))</f>
        <v/>
      </c>
      <c r="L492" s="16" t="n"/>
      <c r="M492" s="10">
        <f>IF(K492="","",K492-N(L492))</f>
        <v/>
      </c>
      <c r="N492" s="10">
        <f>IF(OR(G492="",H492="",J492=""),"",ABS(H492-J492)*G492)</f>
        <v/>
      </c>
      <c r="O492" s="12">
        <f>IF(OR(M492="",N492="",N492=0),"",M492/N492)</f>
        <v/>
      </c>
      <c r="P492" s="13">
        <f>IF(M492="","",IF(M492&gt;0,"Win",IF(M492&lt;0,"Loss","Flat")))</f>
        <v/>
      </c>
      <c r="T492" s="13">
        <f>IF(A492="","",TEXT(A492,"yyyy-mm"))</f>
        <v/>
      </c>
    </row>
    <row r="493">
      <c r="A493" s="14" t="n"/>
      <c r="H493" s="15" t="n"/>
      <c r="I493" s="15" t="n"/>
      <c r="J493" s="15" t="n"/>
      <c r="K493" s="10">
        <f>IF(OR(G493="",H493="",I493=""),"",IF(F493="Short",(H493-I493)*G493,(I493-H493)*G493))</f>
        <v/>
      </c>
      <c r="L493" s="16" t="n"/>
      <c r="M493" s="10">
        <f>IF(K493="","",K493-N(L493))</f>
        <v/>
      </c>
      <c r="N493" s="10">
        <f>IF(OR(G493="",H493="",J493=""),"",ABS(H493-J493)*G493)</f>
        <v/>
      </c>
      <c r="O493" s="12">
        <f>IF(OR(M493="",N493="",N493=0),"",M493/N493)</f>
        <v/>
      </c>
      <c r="P493" s="13">
        <f>IF(M493="","",IF(M493&gt;0,"Win",IF(M493&lt;0,"Loss","Flat")))</f>
        <v/>
      </c>
      <c r="T493" s="13">
        <f>IF(A493="","",TEXT(A493,"yyyy-mm"))</f>
        <v/>
      </c>
    </row>
    <row r="494">
      <c r="A494" s="14" t="n"/>
      <c r="H494" s="15" t="n"/>
      <c r="I494" s="15" t="n"/>
      <c r="J494" s="15" t="n"/>
      <c r="K494" s="10">
        <f>IF(OR(G494="",H494="",I494=""),"",IF(F494="Short",(H494-I494)*G494,(I494-H494)*G494))</f>
        <v/>
      </c>
      <c r="L494" s="16" t="n"/>
      <c r="M494" s="10">
        <f>IF(K494="","",K494-N(L494))</f>
        <v/>
      </c>
      <c r="N494" s="10">
        <f>IF(OR(G494="",H494="",J494=""),"",ABS(H494-J494)*G494)</f>
        <v/>
      </c>
      <c r="O494" s="12">
        <f>IF(OR(M494="",N494="",N494=0),"",M494/N494)</f>
        <v/>
      </c>
      <c r="P494" s="13">
        <f>IF(M494="","",IF(M494&gt;0,"Win",IF(M494&lt;0,"Loss","Flat")))</f>
        <v/>
      </c>
      <c r="T494" s="13">
        <f>IF(A494="","",TEXT(A494,"yyyy-mm"))</f>
        <v/>
      </c>
    </row>
    <row r="495">
      <c r="A495" s="14" t="n"/>
      <c r="H495" s="15" t="n"/>
      <c r="I495" s="15" t="n"/>
      <c r="J495" s="15" t="n"/>
      <c r="K495" s="10">
        <f>IF(OR(G495="",H495="",I495=""),"",IF(F495="Short",(H495-I495)*G495,(I495-H495)*G495))</f>
        <v/>
      </c>
      <c r="L495" s="16" t="n"/>
      <c r="M495" s="10">
        <f>IF(K495="","",K495-N(L495))</f>
        <v/>
      </c>
      <c r="N495" s="10">
        <f>IF(OR(G495="",H495="",J495=""),"",ABS(H495-J495)*G495)</f>
        <v/>
      </c>
      <c r="O495" s="12">
        <f>IF(OR(M495="",N495="",N495=0),"",M495/N495)</f>
        <v/>
      </c>
      <c r="P495" s="13">
        <f>IF(M495="","",IF(M495&gt;0,"Win",IF(M495&lt;0,"Loss","Flat")))</f>
        <v/>
      </c>
      <c r="T495" s="13">
        <f>IF(A495="","",TEXT(A495,"yyyy-mm"))</f>
        <v/>
      </c>
    </row>
    <row r="496">
      <c r="A496" s="14" t="n"/>
      <c r="H496" s="15" t="n"/>
      <c r="I496" s="15" t="n"/>
      <c r="J496" s="15" t="n"/>
      <c r="K496" s="10">
        <f>IF(OR(G496="",H496="",I496=""),"",IF(F496="Short",(H496-I496)*G496,(I496-H496)*G496))</f>
        <v/>
      </c>
      <c r="L496" s="16" t="n"/>
      <c r="M496" s="10">
        <f>IF(K496="","",K496-N(L496))</f>
        <v/>
      </c>
      <c r="N496" s="10">
        <f>IF(OR(G496="",H496="",J496=""),"",ABS(H496-J496)*G496)</f>
        <v/>
      </c>
      <c r="O496" s="12">
        <f>IF(OR(M496="",N496="",N496=0),"",M496/N496)</f>
        <v/>
      </c>
      <c r="P496" s="13">
        <f>IF(M496="","",IF(M496&gt;0,"Win",IF(M496&lt;0,"Loss","Flat")))</f>
        <v/>
      </c>
      <c r="T496" s="13">
        <f>IF(A496="","",TEXT(A496,"yyyy-mm"))</f>
        <v/>
      </c>
    </row>
    <row r="497">
      <c r="A497" s="14" t="n"/>
      <c r="H497" s="15" t="n"/>
      <c r="I497" s="15" t="n"/>
      <c r="J497" s="15" t="n"/>
      <c r="K497" s="10">
        <f>IF(OR(G497="",H497="",I497=""),"",IF(F497="Short",(H497-I497)*G497,(I497-H497)*G497))</f>
        <v/>
      </c>
      <c r="L497" s="16" t="n"/>
      <c r="M497" s="10">
        <f>IF(K497="","",K497-N(L497))</f>
        <v/>
      </c>
      <c r="N497" s="10">
        <f>IF(OR(G497="",H497="",J497=""),"",ABS(H497-J497)*G497)</f>
        <v/>
      </c>
      <c r="O497" s="12">
        <f>IF(OR(M497="",N497="",N497=0),"",M497/N497)</f>
        <v/>
      </c>
      <c r="P497" s="13">
        <f>IF(M497="","",IF(M497&gt;0,"Win",IF(M497&lt;0,"Loss","Flat")))</f>
        <v/>
      </c>
      <c r="T497" s="13">
        <f>IF(A497="","",TEXT(A497,"yyyy-mm"))</f>
        <v/>
      </c>
    </row>
    <row r="498">
      <c r="A498" s="14" t="n"/>
      <c r="H498" s="15" t="n"/>
      <c r="I498" s="15" t="n"/>
      <c r="J498" s="15" t="n"/>
      <c r="K498" s="10">
        <f>IF(OR(G498="",H498="",I498=""),"",IF(F498="Short",(H498-I498)*G498,(I498-H498)*G498))</f>
        <v/>
      </c>
      <c r="L498" s="16" t="n"/>
      <c r="M498" s="10">
        <f>IF(K498="","",K498-N(L498))</f>
        <v/>
      </c>
      <c r="N498" s="10">
        <f>IF(OR(G498="",H498="",J498=""),"",ABS(H498-J498)*G498)</f>
        <v/>
      </c>
      <c r="O498" s="12">
        <f>IF(OR(M498="",N498="",N498=0),"",M498/N498)</f>
        <v/>
      </c>
      <c r="P498" s="13">
        <f>IF(M498="","",IF(M498&gt;0,"Win",IF(M498&lt;0,"Loss","Flat")))</f>
        <v/>
      </c>
      <c r="T498" s="13">
        <f>IF(A498="","",TEXT(A498,"yyyy-mm"))</f>
        <v/>
      </c>
    </row>
    <row r="499">
      <c r="A499" s="14" t="n"/>
      <c r="H499" s="15" t="n"/>
      <c r="I499" s="15" t="n"/>
      <c r="J499" s="15" t="n"/>
      <c r="K499" s="10">
        <f>IF(OR(G499="",H499="",I499=""),"",IF(F499="Short",(H499-I499)*G499,(I499-H499)*G499))</f>
        <v/>
      </c>
      <c r="L499" s="16" t="n"/>
      <c r="M499" s="10">
        <f>IF(K499="","",K499-N(L499))</f>
        <v/>
      </c>
      <c r="N499" s="10">
        <f>IF(OR(G499="",H499="",J499=""),"",ABS(H499-J499)*G499)</f>
        <v/>
      </c>
      <c r="O499" s="12">
        <f>IF(OR(M499="",N499="",N499=0),"",M499/N499)</f>
        <v/>
      </c>
      <c r="P499" s="13">
        <f>IF(M499="","",IF(M499&gt;0,"Win",IF(M499&lt;0,"Loss","Flat")))</f>
        <v/>
      </c>
      <c r="T499" s="13">
        <f>IF(A499="","",TEXT(A499,"yyyy-mm"))</f>
        <v/>
      </c>
    </row>
    <row r="500">
      <c r="A500" s="14" t="n"/>
      <c r="H500" s="15" t="n"/>
      <c r="I500" s="15" t="n"/>
      <c r="J500" s="15" t="n"/>
      <c r="K500" s="10">
        <f>IF(OR(G500="",H500="",I500=""),"",IF(F500="Short",(H500-I500)*G500,(I500-H500)*G500))</f>
        <v/>
      </c>
      <c r="L500" s="16" t="n"/>
      <c r="M500" s="10">
        <f>IF(K500="","",K500-N(L500))</f>
        <v/>
      </c>
      <c r="N500" s="10">
        <f>IF(OR(G500="",H500="",J500=""),"",ABS(H500-J500)*G500)</f>
        <v/>
      </c>
      <c r="O500" s="12">
        <f>IF(OR(M500="",N500="",N500=0),"",M500/N500)</f>
        <v/>
      </c>
      <c r="P500" s="13">
        <f>IF(M500="","",IF(M500&gt;0,"Win",IF(M500&lt;0,"Loss","Flat")))</f>
        <v/>
      </c>
      <c r="T500" s="13">
        <f>IF(A500="","",TEXT(A500,"yyyy-mm"))</f>
        <v/>
      </c>
    </row>
    <row r="501">
      <c r="A501" s="14" t="n"/>
      <c r="H501" s="15" t="n"/>
      <c r="I501" s="15" t="n"/>
      <c r="J501" s="15" t="n"/>
      <c r="K501" s="10">
        <f>IF(OR(G501="",H501="",I501=""),"",IF(F501="Short",(H501-I501)*G501,(I501-H501)*G501))</f>
        <v/>
      </c>
      <c r="L501" s="16" t="n"/>
      <c r="M501" s="10">
        <f>IF(K501="","",K501-N(L501))</f>
        <v/>
      </c>
      <c r="N501" s="10">
        <f>IF(OR(G501="",H501="",J501=""),"",ABS(H501-J501)*G501)</f>
        <v/>
      </c>
      <c r="O501" s="12">
        <f>IF(OR(M501="",N501="",N501=0),"",M501/N501)</f>
        <v/>
      </c>
      <c r="P501" s="13">
        <f>IF(M501="","",IF(M501&gt;0,"Win",IF(M501&lt;0,"Loss","Flat")))</f>
        <v/>
      </c>
      <c r="T501" s="13">
        <f>IF(A501="","",TEXT(A501,"yyyy-mm"))</f>
        <v/>
      </c>
    </row>
  </sheetData>
  <conditionalFormatting sqref="P2:P501">
    <cfRule type="cellIs" priority="1" operator="equal" dxfId="0">
      <formula>"Win"</formula>
    </cfRule>
    <cfRule type="cellIs" priority="2" operator="equal" dxfId="1">
      <formula>"Loss"</formula>
    </cfRule>
  </conditionalFormatting>
  <dataValidations count="3">
    <dataValidation sqref="C2:C501" showDropDown="0" showInputMessage="0" showErrorMessage="0" allowBlank="1" type="list">
      <formula1>=Lists!$A$2:$A$7</formula1>
    </dataValidation>
    <dataValidation sqref="F2:F501" showDropDown="0" showInputMessage="0" showErrorMessage="0" allowBlank="1" type="list">
      <formula1>=Lists!$B$2:$B$3</formula1>
    </dataValidation>
    <dataValidation sqref="Q2:Q501" showDropDown="0" showInputMessage="0" showErrorMessage="0" allowBlank="1" type="list">
      <formula1>=Lists!$C$2:$C$10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10" customWidth="1" min="4" max="4"/>
    <col width="14" customWidth="1" min="5" max="5"/>
    <col width="10" customWidth="1" min="6" max="6"/>
    <col width="20" customWidth="1" min="7" max="7"/>
  </cols>
  <sheetData>
    <row r="1" ht="32" customHeight="1">
      <c r="A1" s="6" t="inlineStr">
        <is>
          <t>Strategy tag (edit me)</t>
        </is>
      </c>
      <c r="B1" s="6" t="inlineStr">
        <is>
          <t>Trades</t>
        </is>
      </c>
      <c r="C1" s="6" t="inlineStr">
        <is>
          <t>Wins</t>
        </is>
      </c>
      <c r="D1" s="6" t="inlineStr">
        <is>
          <t>Win rate</t>
        </is>
      </c>
      <c r="E1" s="6" t="inlineStr">
        <is>
          <t>Net P&amp;L</t>
        </is>
      </c>
      <c r="F1" s="6" t="inlineStr">
        <is>
          <t>Avg R</t>
        </is>
      </c>
      <c r="G1" s="6" t="inlineStr">
        <is>
          <t>Expectancy ₹ / trade</t>
        </is>
      </c>
    </row>
    <row r="2">
      <c r="A2" t="inlineStr">
        <is>
          <t>Breakout</t>
        </is>
      </c>
      <c r="B2" s="13">
        <f>COUNTIFS(Trades!$E$2:$E$501,$A2,Trades!$P$2:$P$501,"?*")</f>
        <v/>
      </c>
      <c r="C2" s="13">
        <f>COUNTIFS(Trades!$E$2:$E$501,$A2,Trades!$P$2:$P$501,"Win")</f>
        <v/>
      </c>
      <c r="D2" s="17">
        <f>IF(B2=0,"",C2/B2)</f>
        <v/>
      </c>
      <c r="E2" s="10">
        <f>SUMIFS(Trades!$M$2:$M$501,Trades!$E$2:$E$501,$A2)</f>
        <v/>
      </c>
      <c r="F2" s="12">
        <f>IFERROR(AVERAGEIFS(Trades!$O$2:$O$501,Trades!$E$2:$E$501,$A2),"")</f>
        <v/>
      </c>
      <c r="G2" s="10">
        <f>IF(B2=0,"",E2/B2)</f>
        <v/>
      </c>
    </row>
    <row r="3">
      <c r="A3" t="inlineStr">
        <is>
          <t>Pullback</t>
        </is>
      </c>
      <c r="B3" s="13">
        <f>COUNTIFS(Trades!$E$2:$E$501,$A3,Trades!$P$2:$P$501,"?*")</f>
        <v/>
      </c>
      <c r="C3" s="13">
        <f>COUNTIFS(Trades!$E$2:$E$501,$A3,Trades!$P$2:$P$501,"Win")</f>
        <v/>
      </c>
      <c r="D3" s="17">
        <f>IF(B3=0,"",C3/B3)</f>
        <v/>
      </c>
      <c r="E3" s="10">
        <f>SUMIFS(Trades!$M$2:$M$501,Trades!$E$2:$E$501,$A3)</f>
        <v/>
      </c>
      <c r="F3" s="12">
        <f>IFERROR(AVERAGEIFS(Trades!$O$2:$O$501,Trades!$E$2:$E$501,$A3),"")</f>
        <v/>
      </c>
      <c r="G3" s="10">
        <f>IF(B3=0,"",E3/B3)</f>
        <v/>
      </c>
    </row>
    <row r="4">
      <c r="A4" t="inlineStr">
        <is>
          <t>Option selling</t>
        </is>
      </c>
      <c r="B4" s="13">
        <f>COUNTIFS(Trades!$E$2:$E$501,$A4,Trades!$P$2:$P$501,"?*")</f>
        <v/>
      </c>
      <c r="C4" s="13">
        <f>COUNTIFS(Trades!$E$2:$E$501,$A4,Trades!$P$2:$P$501,"Win")</f>
        <v/>
      </c>
      <c r="D4" s="17">
        <f>IF(B4=0,"",C4/B4)</f>
        <v/>
      </c>
      <c r="E4" s="10">
        <f>SUMIFS(Trades!$M$2:$M$501,Trades!$E$2:$E$501,$A4)</f>
        <v/>
      </c>
      <c r="F4" s="12">
        <f>IFERROR(AVERAGEIFS(Trades!$O$2:$O$501,Trades!$E$2:$E$501,$A4),"")</f>
        <v/>
      </c>
      <c r="G4" s="10">
        <f>IF(B4=0,"",E4/B4)</f>
        <v/>
      </c>
    </row>
    <row r="5">
      <c r="A5" t="inlineStr">
        <is>
          <t>Earnings</t>
        </is>
      </c>
      <c r="B5" s="13">
        <f>COUNTIFS(Trades!$E$2:$E$501,$A5,Trades!$P$2:$P$501,"?*")</f>
        <v/>
      </c>
      <c r="C5" s="13">
        <f>COUNTIFS(Trades!$E$2:$E$501,$A5,Trades!$P$2:$P$501,"Win")</f>
        <v/>
      </c>
      <c r="D5" s="17">
        <f>IF(B5=0,"",C5/B5)</f>
        <v/>
      </c>
      <c r="E5" s="10">
        <f>SUMIFS(Trades!$M$2:$M$501,Trades!$E$2:$E$501,$A5)</f>
        <v/>
      </c>
      <c r="F5" s="12">
        <f>IFERROR(AVERAGEIFS(Trades!$O$2:$O$501,Trades!$E$2:$E$501,$A5),"")</f>
        <v/>
      </c>
      <c r="G5" s="10">
        <f>IF(B5=0,"",E5/B5)</f>
        <v/>
      </c>
    </row>
    <row r="6">
      <c r="A6" t="inlineStr">
        <is>
          <t>Swing</t>
        </is>
      </c>
      <c r="B6" s="13">
        <f>COUNTIFS(Trades!$E$2:$E$501,$A6,Trades!$P$2:$P$501,"?*")</f>
        <v/>
      </c>
      <c r="C6" s="13">
        <f>COUNTIFS(Trades!$E$2:$E$501,$A6,Trades!$P$2:$P$501,"Win")</f>
        <v/>
      </c>
      <c r="D6" s="17">
        <f>IF(B6=0,"",C6/B6)</f>
        <v/>
      </c>
      <c r="E6" s="10">
        <f>SUMIFS(Trades!$M$2:$M$501,Trades!$E$2:$E$501,$A6)</f>
        <v/>
      </c>
      <c r="F6" s="12">
        <f>IFERROR(AVERAGEIFS(Trades!$O$2:$O$501,Trades!$E$2:$E$501,$A6),"")</f>
        <v/>
      </c>
      <c r="G6" s="10">
        <f>IF(B6=0,"",E6/B6)</f>
        <v/>
      </c>
    </row>
    <row r="7">
      <c r="A7" t="inlineStr">
        <is>
          <t>Other</t>
        </is>
      </c>
      <c r="B7" s="13">
        <f>COUNTIFS(Trades!$E$2:$E$501,$A7,Trades!$P$2:$P$501,"?*")</f>
        <v/>
      </c>
      <c r="C7" s="13">
        <f>COUNTIFS(Trades!$E$2:$E$501,$A7,Trades!$P$2:$P$501,"Win")</f>
        <v/>
      </c>
      <c r="D7" s="17">
        <f>IF(B7=0,"",C7/B7)</f>
        <v/>
      </c>
      <c r="E7" s="10">
        <f>SUMIFS(Trades!$M$2:$M$501,Trades!$E$2:$E$501,$A7)</f>
        <v/>
      </c>
      <c r="F7" s="12">
        <f>IFERROR(AVERAGEIFS(Trades!$O$2:$O$501,Trades!$E$2:$E$501,$A7),"")</f>
        <v/>
      </c>
      <c r="G7" s="10">
        <f>IF(B7=0,"",E7/B7)</f>
        <v/>
      </c>
    </row>
    <row r="8">
      <c r="A8" t="inlineStr"/>
      <c r="B8" s="13">
        <f>COUNTIFS(Trades!$E$2:$E$501,$A8,Trades!$P$2:$P$501,"?*")</f>
        <v/>
      </c>
      <c r="C8" s="13">
        <f>COUNTIFS(Trades!$E$2:$E$501,$A8,Trades!$P$2:$P$501,"Win")</f>
        <v/>
      </c>
      <c r="D8" s="17">
        <f>IF(B8=0,"",C8/B8)</f>
        <v/>
      </c>
      <c r="E8" s="10">
        <f>SUMIFS(Trades!$M$2:$M$501,Trades!$E$2:$E$501,$A8)</f>
        <v/>
      </c>
      <c r="F8" s="12">
        <f>IFERROR(AVERAGEIFS(Trades!$O$2:$O$501,Trades!$E$2:$E$501,$A8),"")</f>
        <v/>
      </c>
      <c r="G8" s="10">
        <f>IF(B8=0,"",E8/B8)</f>
        <v/>
      </c>
    </row>
    <row r="9">
      <c r="A9" t="inlineStr"/>
      <c r="B9" s="13">
        <f>COUNTIFS(Trades!$E$2:$E$501,$A9,Trades!$P$2:$P$501,"?*")</f>
        <v/>
      </c>
      <c r="C9" s="13">
        <f>COUNTIFS(Trades!$E$2:$E$501,$A9,Trades!$P$2:$P$501,"Win")</f>
        <v/>
      </c>
      <c r="D9" s="17">
        <f>IF(B9=0,"",C9/B9)</f>
        <v/>
      </c>
      <c r="E9" s="10">
        <f>SUMIFS(Trades!$M$2:$M$501,Trades!$E$2:$E$501,$A9)</f>
        <v/>
      </c>
      <c r="F9" s="12">
        <f>IFERROR(AVERAGEIFS(Trades!$O$2:$O$501,Trades!$E$2:$E$501,$A9),"")</f>
        <v/>
      </c>
      <c r="G9" s="10">
        <f>IF(B9=0,"",E9/B9)</f>
        <v/>
      </c>
    </row>
    <row r="10">
      <c r="A10" t="inlineStr"/>
      <c r="B10" s="13">
        <f>COUNTIFS(Trades!$E$2:$E$501,$A10,Trades!$P$2:$P$501,"?*")</f>
        <v/>
      </c>
      <c r="C10" s="13">
        <f>COUNTIFS(Trades!$E$2:$E$501,$A10,Trades!$P$2:$P$501,"Win")</f>
        <v/>
      </c>
      <c r="D10" s="17">
        <f>IF(B10=0,"",C10/B10)</f>
        <v/>
      </c>
      <c r="E10" s="10">
        <f>SUMIFS(Trades!$M$2:$M$501,Trades!$E$2:$E$501,$A10)</f>
        <v/>
      </c>
      <c r="F10" s="12">
        <f>IFERROR(AVERAGEIFS(Trades!$O$2:$O$501,Trades!$E$2:$E$501,$A10),"")</f>
        <v/>
      </c>
      <c r="G10" s="10">
        <f>IF(B10=0,"",E10/B10)</f>
        <v/>
      </c>
    </row>
    <row r="11">
      <c r="A11" t="inlineStr"/>
      <c r="B11" s="13">
        <f>COUNTIFS(Trades!$E$2:$E$501,$A11,Trades!$P$2:$P$501,"?*")</f>
        <v/>
      </c>
      <c r="C11" s="13">
        <f>COUNTIFS(Trades!$E$2:$E$501,$A11,Trades!$P$2:$P$501,"Win")</f>
        <v/>
      </c>
      <c r="D11" s="17">
        <f>IF(B11=0,"",C11/B11)</f>
        <v/>
      </c>
      <c r="E11" s="10">
        <f>SUMIFS(Trades!$M$2:$M$501,Trades!$E$2:$E$501,$A11)</f>
        <v/>
      </c>
      <c r="F11" s="12">
        <f>IFERROR(AVERAGEIFS(Trades!$O$2:$O$501,Trades!$E$2:$E$501,$A11),"")</f>
        <v/>
      </c>
      <c r="G11" s="10">
        <f>IF(B11=0,"",E11/B11)</f>
        <v/>
      </c>
    </row>
    <row r="12">
      <c r="A12" t="inlineStr"/>
      <c r="B12" s="13">
        <f>COUNTIFS(Trades!$E$2:$E$501,$A12,Trades!$P$2:$P$501,"?*")</f>
        <v/>
      </c>
      <c r="C12" s="13">
        <f>COUNTIFS(Trades!$E$2:$E$501,$A12,Trades!$P$2:$P$501,"Win")</f>
        <v/>
      </c>
      <c r="D12" s="17">
        <f>IF(B12=0,"",C12/B12)</f>
        <v/>
      </c>
      <c r="E12" s="10">
        <f>SUMIFS(Trades!$M$2:$M$501,Trades!$E$2:$E$501,$A12)</f>
        <v/>
      </c>
      <c r="F12" s="12">
        <f>IFERROR(AVERAGEIFS(Trades!$O$2:$O$501,Trades!$E$2:$E$501,$A12),"")</f>
        <v/>
      </c>
      <c r="G12" s="10">
        <f>IF(B12=0,"",E12/B12)</f>
        <v/>
      </c>
    </row>
    <row r="13">
      <c r="A13" t="inlineStr"/>
      <c r="B13" s="13">
        <f>COUNTIFS(Trades!$E$2:$E$501,$A13,Trades!$P$2:$P$501,"?*")</f>
        <v/>
      </c>
      <c r="C13" s="13">
        <f>COUNTIFS(Trades!$E$2:$E$501,$A13,Trades!$P$2:$P$501,"Win")</f>
        <v/>
      </c>
      <c r="D13" s="17">
        <f>IF(B13=0,"",C13/B13)</f>
        <v/>
      </c>
      <c r="E13" s="10">
        <f>SUMIFS(Trades!$M$2:$M$501,Trades!$E$2:$E$501,$A13)</f>
        <v/>
      </c>
      <c r="F13" s="12">
        <f>IFERROR(AVERAGEIFS(Trades!$O$2:$O$501,Trades!$E$2:$E$501,$A13),"")</f>
        <v/>
      </c>
      <c r="G13" s="10">
        <f>IF(B13=0,"",E13/B13)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0" customWidth="1" min="4" max="4"/>
    <col width="14" customWidth="1" min="5" max="5"/>
    <col width="10" customWidth="1" min="6" max="6"/>
    <col width="20" customWidth="1" min="7" max="7"/>
    <col width="14" customWidth="1" min="8" max="8"/>
  </cols>
  <sheetData>
    <row r="1" ht="32" customHeight="1">
      <c r="A1" s="6" t="inlineStr">
        <is>
          <t>Month</t>
        </is>
      </c>
      <c r="B1" s="6" t="inlineStr">
        <is>
          <t>Trades</t>
        </is>
      </c>
      <c r="C1" s="6" t="inlineStr">
        <is>
          <t>Wins</t>
        </is>
      </c>
      <c r="D1" s="6" t="inlineStr">
        <is>
          <t>Win rate</t>
        </is>
      </c>
      <c r="E1" s="6" t="inlineStr">
        <is>
          <t>Net P&amp;L</t>
        </is>
      </c>
      <c r="F1" s="6" t="inlineStr">
        <is>
          <t>Avg R</t>
        </is>
      </c>
      <c r="G1" s="6" t="inlineStr">
        <is>
          <t>Expectancy ₹ / trade</t>
        </is>
      </c>
      <c r="H1" s="6" t="inlineStr">
        <is>
          <t>Charges paid</t>
        </is>
      </c>
    </row>
    <row r="2">
      <c r="A2" t="inlineStr">
        <is>
          <t>2026-04</t>
        </is>
      </c>
      <c r="B2" s="13">
        <f>COUNTIFS(Trades!$T$2:$T$501,$A2,Trades!$P$2:$P$501,"?*")</f>
        <v/>
      </c>
      <c r="C2" s="13">
        <f>COUNTIFS(Trades!$T$2:$T$501,$A2,Trades!$P$2:$P$501,"Win")</f>
        <v/>
      </c>
      <c r="D2" s="17">
        <f>IF(B2=0,"",C2/B2)</f>
        <v/>
      </c>
      <c r="E2" s="10">
        <f>SUMIFS(Trades!$M$2:$M$501,Trades!$T$2:$T$501,$A2)</f>
        <v/>
      </c>
      <c r="F2" s="12">
        <f>IFERROR(AVERAGEIFS(Trades!$O$2:$O$501,Trades!$T$2:$T$501,$A2),"")</f>
        <v/>
      </c>
      <c r="G2" s="10">
        <f>IF(B2=0,"",E2/B2)</f>
        <v/>
      </c>
      <c r="H2" s="10">
        <f>SUMIFS(Trades!$L$2:$L$501,Trades!$T$2:$T$501,$A2)</f>
        <v/>
      </c>
    </row>
    <row r="3">
      <c r="A3" t="inlineStr">
        <is>
          <t>2026-05</t>
        </is>
      </c>
      <c r="B3" s="13">
        <f>COUNTIFS(Trades!$T$2:$T$501,$A3,Trades!$P$2:$P$501,"?*")</f>
        <v/>
      </c>
      <c r="C3" s="13">
        <f>COUNTIFS(Trades!$T$2:$T$501,$A3,Trades!$P$2:$P$501,"Win")</f>
        <v/>
      </c>
      <c r="D3" s="17">
        <f>IF(B3=0,"",C3/B3)</f>
        <v/>
      </c>
      <c r="E3" s="10">
        <f>SUMIFS(Trades!$M$2:$M$501,Trades!$T$2:$T$501,$A3)</f>
        <v/>
      </c>
      <c r="F3" s="12">
        <f>IFERROR(AVERAGEIFS(Trades!$O$2:$O$501,Trades!$T$2:$T$501,$A3),"")</f>
        <v/>
      </c>
      <c r="G3" s="10">
        <f>IF(B3=0,"",E3/B3)</f>
        <v/>
      </c>
      <c r="H3" s="10">
        <f>SUMIFS(Trades!$L$2:$L$501,Trades!$T$2:$T$501,$A3)</f>
        <v/>
      </c>
    </row>
    <row r="4">
      <c r="A4" t="inlineStr">
        <is>
          <t>2026-06</t>
        </is>
      </c>
      <c r="B4" s="13">
        <f>COUNTIFS(Trades!$T$2:$T$501,$A4,Trades!$P$2:$P$501,"?*")</f>
        <v/>
      </c>
      <c r="C4" s="13">
        <f>COUNTIFS(Trades!$T$2:$T$501,$A4,Trades!$P$2:$P$501,"Win")</f>
        <v/>
      </c>
      <c r="D4" s="17">
        <f>IF(B4=0,"",C4/B4)</f>
        <v/>
      </c>
      <c r="E4" s="10">
        <f>SUMIFS(Trades!$M$2:$M$501,Trades!$T$2:$T$501,$A4)</f>
        <v/>
      </c>
      <c r="F4" s="12">
        <f>IFERROR(AVERAGEIFS(Trades!$O$2:$O$501,Trades!$T$2:$T$501,$A4),"")</f>
        <v/>
      </c>
      <c r="G4" s="10">
        <f>IF(B4=0,"",E4/B4)</f>
        <v/>
      </c>
      <c r="H4" s="10">
        <f>SUMIFS(Trades!$L$2:$L$501,Trades!$T$2:$T$501,$A4)</f>
        <v/>
      </c>
    </row>
    <row r="5">
      <c r="A5" t="inlineStr">
        <is>
          <t>2026-07</t>
        </is>
      </c>
      <c r="B5" s="13">
        <f>COUNTIFS(Trades!$T$2:$T$501,$A5,Trades!$P$2:$P$501,"?*")</f>
        <v/>
      </c>
      <c r="C5" s="13">
        <f>COUNTIFS(Trades!$T$2:$T$501,$A5,Trades!$P$2:$P$501,"Win")</f>
        <v/>
      </c>
      <c r="D5" s="17">
        <f>IF(B5=0,"",C5/B5)</f>
        <v/>
      </c>
      <c r="E5" s="10">
        <f>SUMIFS(Trades!$M$2:$M$501,Trades!$T$2:$T$501,$A5)</f>
        <v/>
      </c>
      <c r="F5" s="12">
        <f>IFERROR(AVERAGEIFS(Trades!$O$2:$O$501,Trades!$T$2:$T$501,$A5),"")</f>
        <v/>
      </c>
      <c r="G5" s="10">
        <f>IF(B5=0,"",E5/B5)</f>
        <v/>
      </c>
      <c r="H5" s="10">
        <f>SUMIFS(Trades!$L$2:$L$501,Trades!$T$2:$T$501,$A5)</f>
        <v/>
      </c>
    </row>
    <row r="6">
      <c r="A6" t="inlineStr">
        <is>
          <t>2026-08</t>
        </is>
      </c>
      <c r="B6" s="13">
        <f>COUNTIFS(Trades!$T$2:$T$501,$A6,Trades!$P$2:$P$501,"?*")</f>
        <v/>
      </c>
      <c r="C6" s="13">
        <f>COUNTIFS(Trades!$T$2:$T$501,$A6,Trades!$P$2:$P$501,"Win")</f>
        <v/>
      </c>
      <c r="D6" s="17">
        <f>IF(B6=0,"",C6/B6)</f>
        <v/>
      </c>
      <c r="E6" s="10">
        <f>SUMIFS(Trades!$M$2:$M$501,Trades!$T$2:$T$501,$A6)</f>
        <v/>
      </c>
      <c r="F6" s="12">
        <f>IFERROR(AVERAGEIFS(Trades!$O$2:$O$501,Trades!$T$2:$T$501,$A6),"")</f>
        <v/>
      </c>
      <c r="G6" s="10">
        <f>IF(B6=0,"",E6/B6)</f>
        <v/>
      </c>
      <c r="H6" s="10">
        <f>SUMIFS(Trades!$L$2:$L$501,Trades!$T$2:$T$501,$A6)</f>
        <v/>
      </c>
    </row>
    <row r="7">
      <c r="A7" t="inlineStr">
        <is>
          <t>2026-09</t>
        </is>
      </c>
      <c r="B7" s="13">
        <f>COUNTIFS(Trades!$T$2:$T$501,$A7,Trades!$P$2:$P$501,"?*")</f>
        <v/>
      </c>
      <c r="C7" s="13">
        <f>COUNTIFS(Trades!$T$2:$T$501,$A7,Trades!$P$2:$P$501,"Win")</f>
        <v/>
      </c>
      <c r="D7" s="17">
        <f>IF(B7=0,"",C7/B7)</f>
        <v/>
      </c>
      <c r="E7" s="10">
        <f>SUMIFS(Trades!$M$2:$M$501,Trades!$T$2:$T$501,$A7)</f>
        <v/>
      </c>
      <c r="F7" s="12">
        <f>IFERROR(AVERAGEIFS(Trades!$O$2:$O$501,Trades!$T$2:$T$501,$A7),"")</f>
        <v/>
      </c>
      <c r="G7" s="10">
        <f>IF(B7=0,"",E7/B7)</f>
        <v/>
      </c>
      <c r="H7" s="10">
        <f>SUMIFS(Trades!$L$2:$L$501,Trades!$T$2:$T$501,$A7)</f>
        <v/>
      </c>
    </row>
    <row r="8">
      <c r="A8" t="inlineStr">
        <is>
          <t>2026-10</t>
        </is>
      </c>
      <c r="B8" s="13">
        <f>COUNTIFS(Trades!$T$2:$T$501,$A8,Trades!$P$2:$P$501,"?*")</f>
        <v/>
      </c>
      <c r="C8" s="13">
        <f>COUNTIFS(Trades!$T$2:$T$501,$A8,Trades!$P$2:$P$501,"Win")</f>
        <v/>
      </c>
      <c r="D8" s="17">
        <f>IF(B8=0,"",C8/B8)</f>
        <v/>
      </c>
      <c r="E8" s="10">
        <f>SUMIFS(Trades!$M$2:$M$501,Trades!$T$2:$T$501,$A8)</f>
        <v/>
      </c>
      <c r="F8" s="12">
        <f>IFERROR(AVERAGEIFS(Trades!$O$2:$O$501,Trades!$T$2:$T$501,$A8),"")</f>
        <v/>
      </c>
      <c r="G8" s="10">
        <f>IF(B8=0,"",E8/B8)</f>
        <v/>
      </c>
      <c r="H8" s="10">
        <f>SUMIFS(Trades!$L$2:$L$501,Trades!$T$2:$T$501,$A8)</f>
        <v/>
      </c>
    </row>
    <row r="9">
      <c r="A9" t="inlineStr">
        <is>
          <t>2026-11</t>
        </is>
      </c>
      <c r="B9" s="13">
        <f>COUNTIFS(Trades!$T$2:$T$501,$A9,Trades!$P$2:$P$501,"?*")</f>
        <v/>
      </c>
      <c r="C9" s="13">
        <f>COUNTIFS(Trades!$T$2:$T$501,$A9,Trades!$P$2:$P$501,"Win")</f>
        <v/>
      </c>
      <c r="D9" s="17">
        <f>IF(B9=0,"",C9/B9)</f>
        <v/>
      </c>
      <c r="E9" s="10">
        <f>SUMIFS(Trades!$M$2:$M$501,Trades!$T$2:$T$501,$A9)</f>
        <v/>
      </c>
      <c r="F9" s="12">
        <f>IFERROR(AVERAGEIFS(Trades!$O$2:$O$501,Trades!$T$2:$T$501,$A9),"")</f>
        <v/>
      </c>
      <c r="G9" s="10">
        <f>IF(B9=0,"",E9/B9)</f>
        <v/>
      </c>
      <c r="H9" s="10">
        <f>SUMIFS(Trades!$L$2:$L$501,Trades!$T$2:$T$501,$A9)</f>
        <v/>
      </c>
    </row>
    <row r="10">
      <c r="A10" t="inlineStr">
        <is>
          <t>2026-12</t>
        </is>
      </c>
      <c r="B10" s="13">
        <f>COUNTIFS(Trades!$T$2:$T$501,$A10,Trades!$P$2:$P$501,"?*")</f>
        <v/>
      </c>
      <c r="C10" s="13">
        <f>COUNTIFS(Trades!$T$2:$T$501,$A10,Trades!$P$2:$P$501,"Win")</f>
        <v/>
      </c>
      <c r="D10" s="17">
        <f>IF(B10=0,"",C10/B10)</f>
        <v/>
      </c>
      <c r="E10" s="10">
        <f>SUMIFS(Trades!$M$2:$M$501,Trades!$T$2:$T$501,$A10)</f>
        <v/>
      </c>
      <c r="F10" s="12">
        <f>IFERROR(AVERAGEIFS(Trades!$O$2:$O$501,Trades!$T$2:$T$501,$A10),"")</f>
        <v/>
      </c>
      <c r="G10" s="10">
        <f>IF(B10=0,"",E10/B10)</f>
        <v/>
      </c>
      <c r="H10" s="10">
        <f>SUMIFS(Trades!$L$2:$L$501,Trades!$T$2:$T$501,$A10)</f>
        <v/>
      </c>
    </row>
    <row r="11">
      <c r="A11" t="inlineStr">
        <is>
          <t>2027-01</t>
        </is>
      </c>
      <c r="B11" s="13">
        <f>COUNTIFS(Trades!$T$2:$T$501,$A11,Trades!$P$2:$P$501,"?*")</f>
        <v/>
      </c>
      <c r="C11" s="13">
        <f>COUNTIFS(Trades!$T$2:$T$501,$A11,Trades!$P$2:$P$501,"Win")</f>
        <v/>
      </c>
      <c r="D11" s="17">
        <f>IF(B11=0,"",C11/B11)</f>
        <v/>
      </c>
      <c r="E11" s="10">
        <f>SUMIFS(Trades!$M$2:$M$501,Trades!$T$2:$T$501,$A11)</f>
        <v/>
      </c>
      <c r="F11" s="12">
        <f>IFERROR(AVERAGEIFS(Trades!$O$2:$O$501,Trades!$T$2:$T$501,$A11),"")</f>
        <v/>
      </c>
      <c r="G11" s="10">
        <f>IF(B11=0,"",E11/B11)</f>
        <v/>
      </c>
      <c r="H11" s="10">
        <f>SUMIFS(Trades!$L$2:$L$501,Trades!$T$2:$T$501,$A11)</f>
        <v/>
      </c>
    </row>
    <row r="12">
      <c r="A12" t="inlineStr">
        <is>
          <t>2027-02</t>
        </is>
      </c>
      <c r="B12" s="13">
        <f>COUNTIFS(Trades!$T$2:$T$501,$A12,Trades!$P$2:$P$501,"?*")</f>
        <v/>
      </c>
      <c r="C12" s="13">
        <f>COUNTIFS(Trades!$T$2:$T$501,$A12,Trades!$P$2:$P$501,"Win")</f>
        <v/>
      </c>
      <c r="D12" s="17">
        <f>IF(B12=0,"",C12/B12)</f>
        <v/>
      </c>
      <c r="E12" s="10">
        <f>SUMIFS(Trades!$M$2:$M$501,Trades!$T$2:$T$501,$A12)</f>
        <v/>
      </c>
      <c r="F12" s="12">
        <f>IFERROR(AVERAGEIFS(Trades!$O$2:$O$501,Trades!$T$2:$T$501,$A12),"")</f>
        <v/>
      </c>
      <c r="G12" s="10">
        <f>IF(B12=0,"",E12/B12)</f>
        <v/>
      </c>
      <c r="H12" s="10">
        <f>SUMIFS(Trades!$L$2:$L$501,Trades!$T$2:$T$501,$A12)</f>
        <v/>
      </c>
    </row>
    <row r="13">
      <c r="A13" t="inlineStr">
        <is>
          <t>2027-03</t>
        </is>
      </c>
      <c r="B13" s="13">
        <f>COUNTIFS(Trades!$T$2:$T$501,$A13,Trades!$P$2:$P$501,"?*")</f>
        <v/>
      </c>
      <c r="C13" s="13">
        <f>COUNTIFS(Trades!$T$2:$T$501,$A13,Trades!$P$2:$P$501,"Win")</f>
        <v/>
      </c>
      <c r="D13" s="17">
        <f>IF(B13=0,"",C13/B13)</f>
        <v/>
      </c>
      <c r="E13" s="10">
        <f>SUMIFS(Trades!$M$2:$M$501,Trades!$T$2:$T$501,$A13)</f>
        <v/>
      </c>
      <c r="F13" s="12">
        <f>IFERROR(AVERAGEIFS(Trades!$O$2:$O$501,Trades!$T$2:$T$501,$A13),"")</f>
        <v/>
      </c>
      <c r="G13" s="10">
        <f>IF(B13=0,"",E13/B13)</f>
        <v/>
      </c>
      <c r="H13" s="10">
        <f>SUMIFS(Trades!$L$2:$L$501,Trades!$T$2:$T$501,$A13)</f>
        <v/>
      </c>
    </row>
    <row r="14">
      <c r="A14" t="inlineStr">
        <is>
          <t>2027-04</t>
        </is>
      </c>
      <c r="B14" s="13">
        <f>COUNTIFS(Trades!$T$2:$T$501,$A14,Trades!$P$2:$P$501,"?*")</f>
        <v/>
      </c>
      <c r="C14" s="13">
        <f>COUNTIFS(Trades!$T$2:$T$501,$A14,Trades!$P$2:$P$501,"Win")</f>
        <v/>
      </c>
      <c r="D14" s="17">
        <f>IF(B14=0,"",C14/B14)</f>
        <v/>
      </c>
      <c r="E14" s="10">
        <f>SUMIFS(Trades!$M$2:$M$501,Trades!$T$2:$T$501,$A14)</f>
        <v/>
      </c>
      <c r="F14" s="12">
        <f>IFERROR(AVERAGEIFS(Trades!$O$2:$O$501,Trades!$T$2:$T$501,$A14),"")</f>
        <v/>
      </c>
      <c r="G14" s="10">
        <f>IF(B14=0,"",E14/B14)</f>
        <v/>
      </c>
      <c r="H14" s="10">
        <f>SUMIFS(Trades!$L$2:$L$501,Trades!$T$2:$T$501,$A14)</f>
        <v/>
      </c>
    </row>
    <row r="15">
      <c r="A15" t="inlineStr">
        <is>
          <t>2027-05</t>
        </is>
      </c>
      <c r="B15" s="13">
        <f>COUNTIFS(Trades!$T$2:$T$501,$A15,Trades!$P$2:$P$501,"?*")</f>
        <v/>
      </c>
      <c r="C15" s="13">
        <f>COUNTIFS(Trades!$T$2:$T$501,$A15,Trades!$P$2:$P$501,"Win")</f>
        <v/>
      </c>
      <c r="D15" s="17">
        <f>IF(B15=0,"",C15/B15)</f>
        <v/>
      </c>
      <c r="E15" s="10">
        <f>SUMIFS(Trades!$M$2:$M$501,Trades!$T$2:$T$501,$A15)</f>
        <v/>
      </c>
      <c r="F15" s="12">
        <f>IFERROR(AVERAGEIFS(Trades!$O$2:$O$501,Trades!$T$2:$T$501,$A15),"")</f>
        <v/>
      </c>
      <c r="G15" s="10">
        <f>IF(B15=0,"",E15/B15)</f>
        <v/>
      </c>
      <c r="H15" s="10">
        <f>SUMIFS(Trades!$L$2:$L$501,Trades!$T$2:$T$501,$A15)</f>
        <v/>
      </c>
    </row>
    <row r="16">
      <c r="A16" t="inlineStr">
        <is>
          <t>2027-06</t>
        </is>
      </c>
      <c r="B16" s="13">
        <f>COUNTIFS(Trades!$T$2:$T$501,$A16,Trades!$P$2:$P$501,"?*")</f>
        <v/>
      </c>
      <c r="C16" s="13">
        <f>COUNTIFS(Trades!$T$2:$T$501,$A16,Trades!$P$2:$P$501,"Win")</f>
        <v/>
      </c>
      <c r="D16" s="17">
        <f>IF(B16=0,"",C16/B16)</f>
        <v/>
      </c>
      <c r="E16" s="10">
        <f>SUMIFS(Trades!$M$2:$M$501,Trades!$T$2:$T$501,$A16)</f>
        <v/>
      </c>
      <c r="F16" s="12">
        <f>IFERROR(AVERAGEIFS(Trades!$O$2:$O$501,Trades!$T$2:$T$501,$A16),"")</f>
        <v/>
      </c>
      <c r="G16" s="10">
        <f>IF(B16=0,"",E16/B16)</f>
        <v/>
      </c>
      <c r="H16" s="10">
        <f>SUMIFS(Trades!$L$2:$L$501,Trades!$T$2:$T$501,$A16)</f>
        <v/>
      </c>
    </row>
    <row r="17">
      <c r="A17" t="inlineStr">
        <is>
          <t>2027-07</t>
        </is>
      </c>
      <c r="B17" s="13">
        <f>COUNTIFS(Trades!$T$2:$T$501,$A17,Trades!$P$2:$P$501,"?*")</f>
        <v/>
      </c>
      <c r="C17" s="13">
        <f>COUNTIFS(Trades!$T$2:$T$501,$A17,Trades!$P$2:$P$501,"Win")</f>
        <v/>
      </c>
      <c r="D17" s="17">
        <f>IF(B17=0,"",C17/B17)</f>
        <v/>
      </c>
      <c r="E17" s="10">
        <f>SUMIFS(Trades!$M$2:$M$501,Trades!$T$2:$T$501,$A17)</f>
        <v/>
      </c>
      <c r="F17" s="12">
        <f>IFERROR(AVERAGEIFS(Trades!$O$2:$O$501,Trades!$T$2:$T$501,$A17),"")</f>
        <v/>
      </c>
      <c r="G17" s="10">
        <f>IF(B17=0,"",E17/B17)</f>
        <v/>
      </c>
      <c r="H17" s="10">
        <f>SUMIFS(Trades!$L$2:$L$501,Trades!$T$2:$T$501,$A17)</f>
        <v/>
      </c>
    </row>
    <row r="18">
      <c r="A18" t="inlineStr">
        <is>
          <t>2027-08</t>
        </is>
      </c>
      <c r="B18" s="13">
        <f>COUNTIFS(Trades!$T$2:$T$501,$A18,Trades!$P$2:$P$501,"?*")</f>
        <v/>
      </c>
      <c r="C18" s="13">
        <f>COUNTIFS(Trades!$T$2:$T$501,$A18,Trades!$P$2:$P$501,"Win")</f>
        <v/>
      </c>
      <c r="D18" s="17">
        <f>IF(B18=0,"",C18/B18)</f>
        <v/>
      </c>
      <c r="E18" s="10">
        <f>SUMIFS(Trades!$M$2:$M$501,Trades!$T$2:$T$501,$A18)</f>
        <v/>
      </c>
      <c r="F18" s="12">
        <f>IFERROR(AVERAGEIFS(Trades!$O$2:$O$501,Trades!$T$2:$T$501,$A18),"")</f>
        <v/>
      </c>
      <c r="G18" s="10">
        <f>IF(B18=0,"",E18/B18)</f>
        <v/>
      </c>
      <c r="H18" s="10">
        <f>SUMIFS(Trades!$L$2:$L$501,Trades!$T$2:$T$501,$A18)</f>
        <v/>
      </c>
    </row>
    <row r="19">
      <c r="A19" t="inlineStr">
        <is>
          <t>2027-09</t>
        </is>
      </c>
      <c r="B19" s="13">
        <f>COUNTIFS(Trades!$T$2:$T$501,$A19,Trades!$P$2:$P$501,"?*")</f>
        <v/>
      </c>
      <c r="C19" s="13">
        <f>COUNTIFS(Trades!$T$2:$T$501,$A19,Trades!$P$2:$P$501,"Win")</f>
        <v/>
      </c>
      <c r="D19" s="17">
        <f>IF(B19=0,"",C19/B19)</f>
        <v/>
      </c>
      <c r="E19" s="10">
        <f>SUMIFS(Trades!$M$2:$M$501,Trades!$T$2:$T$501,$A19)</f>
        <v/>
      </c>
      <c r="F19" s="12">
        <f>IFERROR(AVERAGEIFS(Trades!$O$2:$O$501,Trades!$T$2:$T$501,$A19),"")</f>
        <v/>
      </c>
      <c r="G19" s="10">
        <f>IF(B19=0,"",E19/B19)</f>
        <v/>
      </c>
      <c r="H19" s="10">
        <f>SUMIFS(Trades!$L$2:$L$501,Trades!$T$2:$T$501,$A19)</f>
        <v/>
      </c>
    </row>
    <row r="20">
      <c r="A20" t="inlineStr">
        <is>
          <t>2027-10</t>
        </is>
      </c>
      <c r="B20" s="13">
        <f>COUNTIFS(Trades!$T$2:$T$501,$A20,Trades!$P$2:$P$501,"?*")</f>
        <v/>
      </c>
      <c r="C20" s="13">
        <f>COUNTIFS(Trades!$T$2:$T$501,$A20,Trades!$P$2:$P$501,"Win")</f>
        <v/>
      </c>
      <c r="D20" s="17">
        <f>IF(B20=0,"",C20/B20)</f>
        <v/>
      </c>
      <c r="E20" s="10">
        <f>SUMIFS(Trades!$M$2:$M$501,Trades!$T$2:$T$501,$A20)</f>
        <v/>
      </c>
      <c r="F20" s="12">
        <f>IFERROR(AVERAGEIFS(Trades!$O$2:$O$501,Trades!$T$2:$T$501,$A20),"")</f>
        <v/>
      </c>
      <c r="G20" s="10">
        <f>IF(B20=0,"",E20/B20)</f>
        <v/>
      </c>
      <c r="H20" s="10">
        <f>SUMIFS(Trades!$L$2:$L$501,Trades!$T$2:$T$501,$A20)</f>
        <v/>
      </c>
    </row>
    <row r="21">
      <c r="A21" t="inlineStr">
        <is>
          <t>2027-11</t>
        </is>
      </c>
      <c r="B21" s="13">
        <f>COUNTIFS(Trades!$T$2:$T$501,$A21,Trades!$P$2:$P$501,"?*")</f>
        <v/>
      </c>
      <c r="C21" s="13">
        <f>COUNTIFS(Trades!$T$2:$T$501,$A21,Trades!$P$2:$P$501,"Win")</f>
        <v/>
      </c>
      <c r="D21" s="17">
        <f>IF(B21=0,"",C21/B21)</f>
        <v/>
      </c>
      <c r="E21" s="10">
        <f>SUMIFS(Trades!$M$2:$M$501,Trades!$T$2:$T$501,$A21)</f>
        <v/>
      </c>
      <c r="F21" s="12">
        <f>IFERROR(AVERAGEIFS(Trades!$O$2:$O$501,Trades!$T$2:$T$501,$A21),"")</f>
        <v/>
      </c>
      <c r="G21" s="10">
        <f>IF(B21=0,"",E21/B21)</f>
        <v/>
      </c>
      <c r="H21" s="10">
        <f>SUMIFS(Trades!$L$2:$L$501,Trades!$T$2:$T$501,$A21)</f>
        <v/>
      </c>
    </row>
    <row r="22">
      <c r="A22" t="inlineStr">
        <is>
          <t>2027-12</t>
        </is>
      </c>
      <c r="B22" s="13">
        <f>COUNTIFS(Trades!$T$2:$T$501,$A22,Trades!$P$2:$P$501,"?*")</f>
        <v/>
      </c>
      <c r="C22" s="13">
        <f>COUNTIFS(Trades!$T$2:$T$501,$A22,Trades!$P$2:$P$501,"Win")</f>
        <v/>
      </c>
      <c r="D22" s="17">
        <f>IF(B22=0,"",C22/B22)</f>
        <v/>
      </c>
      <c r="E22" s="10">
        <f>SUMIFS(Trades!$M$2:$M$501,Trades!$T$2:$T$501,$A22)</f>
        <v/>
      </c>
      <c r="F22" s="12">
        <f>IFERROR(AVERAGEIFS(Trades!$O$2:$O$501,Trades!$T$2:$T$501,$A22),"")</f>
        <v/>
      </c>
      <c r="G22" s="10">
        <f>IF(B22=0,"",E22/B22)</f>
        <v/>
      </c>
      <c r="H22" s="10">
        <f>SUMIFS(Trades!$L$2:$L$501,Trades!$T$2:$T$501,$A22)</f>
        <v/>
      </c>
    </row>
    <row r="23">
      <c r="A23" t="inlineStr">
        <is>
          <t>2028-01</t>
        </is>
      </c>
      <c r="B23" s="13">
        <f>COUNTIFS(Trades!$T$2:$T$501,$A23,Trades!$P$2:$P$501,"?*")</f>
        <v/>
      </c>
      <c r="C23" s="13">
        <f>COUNTIFS(Trades!$T$2:$T$501,$A23,Trades!$P$2:$P$501,"Win")</f>
        <v/>
      </c>
      <c r="D23" s="17">
        <f>IF(B23=0,"",C23/B23)</f>
        <v/>
      </c>
      <c r="E23" s="10">
        <f>SUMIFS(Trades!$M$2:$M$501,Trades!$T$2:$T$501,$A23)</f>
        <v/>
      </c>
      <c r="F23" s="12">
        <f>IFERROR(AVERAGEIFS(Trades!$O$2:$O$501,Trades!$T$2:$T$501,$A23),"")</f>
        <v/>
      </c>
      <c r="G23" s="10">
        <f>IF(B23=0,"",E23/B23)</f>
        <v/>
      </c>
      <c r="H23" s="10">
        <f>SUMIFS(Trades!$L$2:$L$501,Trades!$T$2:$T$501,$A23)</f>
        <v/>
      </c>
    </row>
    <row r="24">
      <c r="A24" t="inlineStr">
        <is>
          <t>2028-02</t>
        </is>
      </c>
      <c r="B24" s="13">
        <f>COUNTIFS(Trades!$T$2:$T$501,$A24,Trades!$P$2:$P$501,"?*")</f>
        <v/>
      </c>
      <c r="C24" s="13">
        <f>COUNTIFS(Trades!$T$2:$T$501,$A24,Trades!$P$2:$P$501,"Win")</f>
        <v/>
      </c>
      <c r="D24" s="17">
        <f>IF(B24=0,"",C24/B24)</f>
        <v/>
      </c>
      <c r="E24" s="10">
        <f>SUMIFS(Trades!$M$2:$M$501,Trades!$T$2:$T$501,$A24)</f>
        <v/>
      </c>
      <c r="F24" s="12">
        <f>IFERROR(AVERAGEIFS(Trades!$O$2:$O$501,Trades!$T$2:$T$501,$A24),"")</f>
        <v/>
      </c>
      <c r="G24" s="10">
        <f>IF(B24=0,"",E24/B24)</f>
        <v/>
      </c>
      <c r="H24" s="10">
        <f>SUMIFS(Trades!$L$2:$L$501,Trades!$T$2:$T$501,$A24)</f>
        <v/>
      </c>
    </row>
    <row r="25">
      <c r="A25" t="inlineStr">
        <is>
          <t>2028-03</t>
        </is>
      </c>
      <c r="B25" s="13">
        <f>COUNTIFS(Trades!$T$2:$T$501,$A25,Trades!$P$2:$P$501,"?*")</f>
        <v/>
      </c>
      <c r="C25" s="13">
        <f>COUNTIFS(Trades!$T$2:$T$501,$A25,Trades!$P$2:$P$501,"Win")</f>
        <v/>
      </c>
      <c r="D25" s="17">
        <f>IF(B25=0,"",C25/B25)</f>
        <v/>
      </c>
      <c r="E25" s="10">
        <f>SUMIFS(Trades!$M$2:$M$501,Trades!$T$2:$T$501,$A25)</f>
        <v/>
      </c>
      <c r="F25" s="12">
        <f>IFERROR(AVERAGEIFS(Trades!$O$2:$O$501,Trades!$T$2:$T$501,$A25),"")</f>
        <v/>
      </c>
      <c r="G25" s="10">
        <f>IF(B25=0,"",E25/B25)</f>
        <v/>
      </c>
      <c r="H25" s="10">
        <f>SUMIFS(Trades!$L$2:$L$501,Trades!$T$2:$T$501,$A25)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4" customWidth="1" min="3" max="3"/>
    <col width="10" customWidth="1" min="4" max="4"/>
  </cols>
  <sheetData>
    <row r="1" ht="32" customHeight="1">
      <c r="A1" s="6" t="inlineStr">
        <is>
          <t>Mistake tag</t>
        </is>
      </c>
      <c r="B1" s="6" t="inlineStr">
        <is>
          <t>Times</t>
        </is>
      </c>
      <c r="C1" s="6" t="inlineStr">
        <is>
          <t>Net P&amp;L of those trades</t>
        </is>
      </c>
      <c r="D1" s="6" t="inlineStr">
        <is>
          <t>Avg R</t>
        </is>
      </c>
    </row>
    <row r="2">
      <c r="A2" t="inlineStr">
        <is>
          <t>None</t>
        </is>
      </c>
      <c r="B2" s="13">
        <f>COUNTIFS(Trades!$Q$2:$Q$501,$A2,Trades!$P$2:$P$501,"?*")</f>
        <v/>
      </c>
      <c r="C2" s="10">
        <f>SUMIFS(Trades!$M$2:$M$501,Trades!$Q$2:$Q$501,$A2)</f>
        <v/>
      </c>
      <c r="D2" s="12">
        <f>IFERROR(AVERAGEIFS(Trades!$O$2:$O$501,Trades!$Q$2:$Q$501,$A2),"")</f>
        <v/>
      </c>
    </row>
    <row r="3">
      <c r="A3" t="inlineStr">
        <is>
          <t>Moved stop</t>
        </is>
      </c>
      <c r="B3" s="13">
        <f>COUNTIFS(Trades!$Q$2:$Q$501,$A3,Trades!$P$2:$P$501,"?*")</f>
        <v/>
      </c>
      <c r="C3" s="10">
        <f>SUMIFS(Trades!$M$2:$M$501,Trades!$Q$2:$Q$501,$A3)</f>
        <v/>
      </c>
      <c r="D3" s="12">
        <f>IFERROR(AVERAGEIFS(Trades!$O$2:$O$501,Trades!$Q$2:$Q$501,$A3),"")</f>
        <v/>
      </c>
    </row>
    <row r="4">
      <c r="A4" t="inlineStr">
        <is>
          <t>Revenge trade</t>
        </is>
      </c>
      <c r="B4" s="13">
        <f>COUNTIFS(Trades!$Q$2:$Q$501,$A4,Trades!$P$2:$P$501,"?*")</f>
        <v/>
      </c>
      <c r="C4" s="10">
        <f>SUMIFS(Trades!$M$2:$M$501,Trades!$Q$2:$Q$501,$A4)</f>
        <v/>
      </c>
      <c r="D4" s="12">
        <f>IFERROR(AVERAGEIFS(Trades!$O$2:$O$501,Trades!$Q$2:$Q$501,$A4),"")</f>
        <v/>
      </c>
    </row>
    <row r="5">
      <c r="A5" t="inlineStr">
        <is>
          <t>FOMO entry</t>
        </is>
      </c>
      <c r="B5" s="13">
        <f>COUNTIFS(Trades!$Q$2:$Q$501,$A5,Trades!$P$2:$P$501,"?*")</f>
        <v/>
      </c>
      <c r="C5" s="10">
        <f>SUMIFS(Trades!$M$2:$M$501,Trades!$Q$2:$Q$501,$A5)</f>
        <v/>
      </c>
      <c r="D5" s="12">
        <f>IFERROR(AVERAGEIFS(Trades!$O$2:$O$501,Trades!$Q$2:$Q$501,$A5),"")</f>
        <v/>
      </c>
    </row>
    <row r="6">
      <c r="A6" t="inlineStr">
        <is>
          <t>Oversized</t>
        </is>
      </c>
      <c r="B6" s="13">
        <f>COUNTIFS(Trades!$Q$2:$Q$501,$A6,Trades!$P$2:$P$501,"?*")</f>
        <v/>
      </c>
      <c r="C6" s="10">
        <f>SUMIFS(Trades!$M$2:$M$501,Trades!$Q$2:$Q$501,$A6)</f>
        <v/>
      </c>
      <c r="D6" s="12">
        <f>IFERROR(AVERAGEIFS(Trades!$O$2:$O$501,Trades!$Q$2:$Q$501,$A6),"")</f>
        <v/>
      </c>
    </row>
    <row r="7">
      <c r="A7" t="inlineStr">
        <is>
          <t>Exited early</t>
        </is>
      </c>
      <c r="B7" s="13">
        <f>COUNTIFS(Trades!$Q$2:$Q$501,$A7,Trades!$P$2:$P$501,"?*")</f>
        <v/>
      </c>
      <c r="C7" s="10">
        <f>SUMIFS(Trades!$M$2:$M$501,Trades!$Q$2:$Q$501,$A7)</f>
        <v/>
      </c>
      <c r="D7" s="12">
        <f>IFERROR(AVERAGEIFS(Trades!$O$2:$O$501,Trades!$Q$2:$Q$501,$A7),"")</f>
        <v/>
      </c>
    </row>
    <row r="8">
      <c r="A8" t="inlineStr">
        <is>
          <t>No plan</t>
        </is>
      </c>
      <c r="B8" s="13">
        <f>COUNTIFS(Trades!$Q$2:$Q$501,$A8,Trades!$P$2:$P$501,"?*")</f>
        <v/>
      </c>
      <c r="C8" s="10">
        <f>SUMIFS(Trades!$M$2:$M$501,Trades!$Q$2:$Q$501,$A8)</f>
        <v/>
      </c>
      <c r="D8" s="12">
        <f>IFERROR(AVERAGEIFS(Trades!$O$2:$O$501,Trades!$Q$2:$Q$501,$A8),"")</f>
        <v/>
      </c>
    </row>
    <row r="9">
      <c r="A9" t="inlineStr">
        <is>
          <t>Averaged a loser</t>
        </is>
      </c>
      <c r="B9" s="13">
        <f>COUNTIFS(Trades!$Q$2:$Q$501,$A9,Trades!$P$2:$P$501,"?*")</f>
        <v/>
      </c>
      <c r="C9" s="10">
        <f>SUMIFS(Trades!$M$2:$M$501,Trades!$Q$2:$Q$501,$A9)</f>
        <v/>
      </c>
      <c r="D9" s="12">
        <f>IFERROR(AVERAGEIFS(Trades!$O$2:$O$501,Trades!$Q$2:$Q$501,$A9),"")</f>
        <v/>
      </c>
    </row>
    <row r="10">
      <c r="A10" t="inlineStr">
        <is>
          <t>Ignored setup rules</t>
        </is>
      </c>
      <c r="B10" s="13">
        <f>COUNTIFS(Trades!$Q$2:$Q$501,$A10,Trades!$P$2:$P$501,"?*")</f>
        <v/>
      </c>
      <c r="C10" s="10">
        <f>SUMIFS(Trades!$M$2:$M$501,Trades!$Q$2:$Q$501,$A10)</f>
        <v/>
      </c>
      <c r="D10" s="12">
        <f>IFERROR(AVERAGEIFS(Trades!$O$2:$O$501,Trades!$Q$2:$Q$501,$A10),"")</f>
        <v/>
      </c>
    </row>
    <row r="12">
      <c r="A12" s="8" t="inlineStr">
        <is>
          <t>Every row except 'None' is money a rule would have kept. Fix the biggest negative first.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s="18" t="inlineStr">
        <is>
          <t>Segment</t>
        </is>
      </c>
      <c r="B1" s="18" t="inlineStr">
        <is>
          <t>Side</t>
        </is>
      </c>
      <c r="C1" s="18" t="inlineStr">
        <is>
          <t>Mistake</t>
        </is>
      </c>
    </row>
    <row r="2">
      <c r="A2" t="inlineStr">
        <is>
          <t>Equity Delivery</t>
        </is>
      </c>
      <c r="B2" t="inlineStr">
        <is>
          <t>Long</t>
        </is>
      </c>
      <c r="C2" t="inlineStr">
        <is>
          <t>None</t>
        </is>
      </c>
    </row>
    <row r="3">
      <c r="A3" t="inlineStr">
        <is>
          <t>Equity Intraday</t>
        </is>
      </c>
      <c r="B3" t="inlineStr">
        <is>
          <t>Short</t>
        </is>
      </c>
      <c r="C3" t="inlineStr">
        <is>
          <t>Moved stop</t>
        </is>
      </c>
    </row>
    <row r="4">
      <c r="A4" t="inlineStr">
        <is>
          <t>Futures</t>
        </is>
      </c>
      <c r="C4" t="inlineStr">
        <is>
          <t>Revenge trade</t>
        </is>
      </c>
    </row>
    <row r="5">
      <c r="A5" t="inlineStr">
        <is>
          <t>Options</t>
        </is>
      </c>
      <c r="C5" t="inlineStr">
        <is>
          <t>FOMO entry</t>
        </is>
      </c>
    </row>
    <row r="6">
      <c r="A6" t="inlineStr">
        <is>
          <t>Commodity</t>
        </is>
      </c>
      <c r="C6" t="inlineStr">
        <is>
          <t>Oversized</t>
        </is>
      </c>
    </row>
    <row r="7">
      <c r="A7" t="inlineStr">
        <is>
          <t>Currency</t>
        </is>
      </c>
      <c r="C7" t="inlineStr">
        <is>
          <t>Exited early</t>
        </is>
      </c>
    </row>
    <row r="8">
      <c r="C8" t="inlineStr">
        <is>
          <t>No plan</t>
        </is>
      </c>
    </row>
    <row r="9">
      <c r="C9" t="inlineStr">
        <is>
          <t>Averaged a loser</t>
        </is>
      </c>
    </row>
    <row r="10">
      <c r="C10" t="inlineStr">
        <is>
          <t>Ignored setup rules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TradeDiary — tradediary.app</dc:creator>
  <dc:title xmlns:dc="http://purl.org/dc/elements/1.1/">Trading Journal Template (India) — TradeDiary</dc:title>
  <dcterms:created xmlns:dcterms="http://purl.org/dc/terms/" xmlns:xsi="http://www.w3.org/2001/XMLSchema-instance" xsi:type="dcterms:W3CDTF">2026-10-05T03:28:59Z</dcterms:created>
  <dcterms:modified xmlns:dcterms="http://purl.org/dc/terms/" xmlns:xsi="http://www.w3.org/2001/XMLSchema-instance" xsi:type="dcterms:W3CDTF">2026-10-05T03:28:59Z</dcterms:modified>
</cp:coreProperties>
</file>